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6BAB27AB-F61B-4015-915C-F40FF1EEE114}" xr6:coauthVersionLast="46" xr6:coauthVersionMax="46" xr10:uidLastSave="{00000000-0000-0000-0000-000000000000}"/>
  <bookViews>
    <workbookView xWindow="-120" yWindow="-120" windowWidth="29040" windowHeight="15840" firstSheet="3" activeTab="10" xr2:uid="{00000000-000D-0000-FFFF-FFFF00000000}"/>
  </bookViews>
  <sheets>
    <sheet name="사용 가이드" sheetId="1" r:id="rId1"/>
    <sheet name="전환율 대시보드" sheetId="2" r:id="rId2"/>
    <sheet name="리스팅 체크리스트" sheetId="3" r:id="rId3"/>
    <sheet name="불안 제거 문구" sheetId="4" r:id="rId4"/>
    <sheet name="사진 순서 설계" sheetId="5" r:id="rId5"/>
    <sheet name="편의시설 표현 강화" sheetId="6" r:id="rId6"/>
    <sheet name="가격·예약 마찰" sheetId="7" r:id="rId7"/>
    <sheet name="7일 개선 로그" sheetId="8" r:id="rId8"/>
    <sheet name="A_B 테스트 로그" sheetId="9" r:id="rId9"/>
    <sheet name="경쟁 리스팅 비교" sheetId="10" r:id="rId10"/>
    <sheet name="최종 요약" sheetId="11" r:id="rId11"/>
  </sheets>
  <calcPr calcId="191029"/>
</workbook>
</file>

<file path=xl/calcChain.xml><?xml version="1.0" encoding="utf-8"?>
<calcChain xmlns="http://schemas.openxmlformats.org/spreadsheetml/2006/main">
  <c r="B9" i="11" l="1"/>
  <c r="B8" i="11"/>
  <c r="L11" i="2"/>
  <c r="J11" i="2"/>
  <c r="K11" i="2" s="1"/>
  <c r="I11" i="2"/>
  <c r="L10" i="2"/>
  <c r="J10" i="2"/>
  <c r="K10" i="2" s="1"/>
  <c r="I10" i="2"/>
  <c r="E10" i="2"/>
  <c r="B7" i="11" s="1"/>
  <c r="L9" i="2"/>
  <c r="J9" i="2"/>
  <c r="K9" i="2" s="1"/>
  <c r="I9" i="2"/>
  <c r="E9" i="2"/>
  <c r="B6" i="11" s="1"/>
  <c r="L8" i="2"/>
  <c r="J8" i="2"/>
  <c r="K8" i="2" s="1"/>
  <c r="I8" i="2"/>
  <c r="E8" i="2"/>
  <c r="B5" i="11" s="1"/>
  <c r="L7" i="2"/>
  <c r="J7" i="2"/>
  <c r="K7" i="2" s="1"/>
  <c r="I7" i="2"/>
  <c r="L6" i="2"/>
  <c r="J6" i="2"/>
  <c r="K6" i="2" s="1"/>
  <c r="I6" i="2"/>
  <c r="E6" i="2"/>
  <c r="L5" i="2"/>
  <c r="J5" i="2"/>
  <c r="K5" i="2" s="1"/>
  <c r="I5" i="2"/>
  <c r="E5" i="2"/>
  <c r="E7" i="2" s="1"/>
  <c r="B4" i="11" s="1"/>
  <c r="L4" i="2"/>
  <c r="J4" i="2"/>
  <c r="I4" i="2"/>
  <c r="K4" i="2" s="1"/>
  <c r="E4" i="2"/>
</calcChain>
</file>

<file path=xl/sharedStrings.xml><?xml version="1.0" encoding="utf-8"?>
<sst xmlns="http://schemas.openxmlformats.org/spreadsheetml/2006/main" count="533" uniqueCount="388">
  <si>
    <t>8강 첨부자료 | 예약을 부르는 리스팅 페이지 체크리스트</t>
  </si>
  <si>
    <t>이 파일의 목적</t>
  </si>
  <si>
    <t>8강은 노출 자체가 아니라, 게스트가 리스팅 상세페이지를 본 뒤 예약까지 가는 전환율을 개선하는 강의입니다.</t>
  </si>
  <si>
    <t>노란색 셀만 입력·수정하고, 회색 셀은 자동 계산 또는 참고 영역으로 사용하세요.</t>
  </si>
  <si>
    <t>사용 순서</t>
  </si>
  <si>
    <t>해야 할 일</t>
  </si>
  <si>
    <t>결과물</t>
  </si>
  <si>
    <t>완료</t>
  </si>
  <si>
    <t>색상</t>
  </si>
  <si>
    <t>의미</t>
  </si>
  <si>
    <t>사용법</t>
  </si>
  <si>
    <t>1</t>
  </si>
  <si>
    <t>전환율 대시보드에서 숙소명, 타깃 게스트, 현재 병목을 적습니다.</t>
  </si>
  <si>
    <t>이번 주 개선 방향</t>
  </si>
  <si>
    <t>노란색</t>
  </si>
  <si>
    <t>직접 입력/수정</t>
  </si>
  <si>
    <t>수강생이 직접 채우는 칸</t>
  </si>
  <si>
    <t>2</t>
  </si>
  <si>
    <t>리스팅 체크리스트에서 P0부터 점검합니다.</t>
  </si>
  <si>
    <t>즉시 수정할 항목</t>
  </si>
  <si>
    <t>회색</t>
  </si>
  <si>
    <t>자동 계산/참고</t>
  </si>
  <si>
    <t>수식 또는 고정 가이드</t>
  </si>
  <si>
    <t>3</t>
  </si>
  <si>
    <t>문장 템플릿과 사진 순서 설계표로 상세페이지를 수정합니다.</t>
  </si>
  <si>
    <t>사진·제목·설명 개선안</t>
  </si>
  <si>
    <t>파란색</t>
  </si>
  <si>
    <t>제목/헤더</t>
  </si>
  <si>
    <t>구조 구분</t>
  </si>
  <si>
    <t>4</t>
  </si>
  <si>
    <t>편의시설 표현과 가격·예약 마찰을 점검합니다.</t>
  </si>
  <si>
    <t>예약 직전 이탈 요인 제거</t>
  </si>
  <si>
    <t>초록/노랑/빨강</t>
  </si>
  <si>
    <t>상태/우선순위</t>
  </si>
  <si>
    <t>완료·진행·긴급도 표시</t>
  </si>
  <si>
    <t>5</t>
  </si>
  <si>
    <t>7일 개선 로그와 A/B 테스트 로그에 수정 결과를 기록합니다.</t>
  </si>
  <si>
    <t>반복 가능한 개선 루틴</t>
  </si>
  <si>
    <t>6</t>
  </si>
  <si>
    <t>경쟁 리스팅 비교표로 내 숙소가 왜 밀리는지 확인합니다.</t>
  </si>
  <si>
    <t>다음 수정 액션</t>
  </si>
  <si>
    <t>7</t>
  </si>
  <si>
    <t>최종 요약에 이번 주 수정 3가지를 적습니다.</t>
  </si>
  <si>
    <t>실행 계획</t>
  </si>
  <si>
    <t>주의사항</t>
  </si>
  <si>
    <t>예약률이 낮다고 무조건 가격부터 내리지 마세요. 먼저 노출·클릭·상세페이지 확신·예약 마찰 중 어디가 막혔는지 봐야 합니다.</t>
  </si>
  <si>
    <t>한 번에 여러 요소를 바꾸면 무엇이 효과였는지 알 수 없습니다. 7일 개선 로그에서는 하루에 하나의 핵심 요소만 바꾸는 것을 권장합니다.</t>
  </si>
  <si>
    <t>후기 요청은 강요하거나 5점 요청처럼 보이지 않게 작성하세요. 6강의 후기 방어 자료와 함께 쓰면 더 안전합니다.</t>
  </si>
  <si>
    <t>예약 전환율 개선 대시보드</t>
  </si>
  <si>
    <t>입력 항목</t>
  </si>
  <si>
    <t>내용</t>
  </si>
  <si>
    <t>요약 지표</t>
  </si>
  <si>
    <t>값</t>
  </si>
  <si>
    <t>해석</t>
  </si>
  <si>
    <t>영역별 진행</t>
  </si>
  <si>
    <t>전체</t>
  </si>
  <si>
    <t>완료율</t>
  </si>
  <si>
    <t>P0 미완료</t>
  </si>
  <si>
    <t>숙소명</t>
  </si>
  <si>
    <t>전체 체크항목</t>
  </si>
  <si>
    <t>리스팅 체크리스트 전체 항목 수</t>
  </si>
  <si>
    <t>1.첫 화면</t>
  </si>
  <si>
    <t>점검일</t>
  </si>
  <si>
    <t>완료 항목</t>
  </si>
  <si>
    <t>상태가 완료인 항목</t>
  </si>
  <si>
    <t>2.사진 순서</t>
  </si>
  <si>
    <t>타깃 게스트</t>
  </si>
  <si>
    <t>예: 3~4인 외국인 친구 여행객</t>
  </si>
  <si>
    <t>미완료 항목</t>
  </si>
  <si>
    <t>3.첫 문단·설명</t>
  </si>
  <si>
    <t>핵심 선택 이유</t>
  </si>
  <si>
    <t>예: 조용한 동네에서 넓게 쉬는 숙소</t>
  </si>
  <si>
    <t>완료/전체</t>
  </si>
  <si>
    <t>4.불안 제거</t>
  </si>
  <si>
    <t>현재 병목</t>
  </si>
  <si>
    <t>예: 클릭은 있으나 예약 없음</t>
  </si>
  <si>
    <t>오늘 바로 고칠 긴급 항목</t>
  </si>
  <si>
    <t>5.편의시설·동선</t>
  </si>
  <si>
    <t>이번 주 목표</t>
  </si>
  <si>
    <t>예: 첫 사진과 첫 문단 수정</t>
  </si>
  <si>
    <t>P1 미완료</t>
  </si>
  <si>
    <t>이번 주 안에 고칠 항목</t>
  </si>
  <si>
    <t>6.가격·정책</t>
  </si>
  <si>
    <t>다음 액션</t>
  </si>
  <si>
    <t>자동 추천</t>
  </si>
  <si>
    <t>7.신뢰·후기</t>
  </si>
  <si>
    <t>8.최종 검수</t>
  </si>
  <si>
    <t>병목 진단 가이드</t>
  </si>
  <si>
    <t>조회수 낮음</t>
  </si>
  <si>
    <t>노출 문제</t>
  </si>
  <si>
    <t>5강 체크리스트로 이동</t>
  </si>
  <si>
    <t>클릭 낮음</t>
  </si>
  <si>
    <t>첫 사진/제목/총액 문제</t>
  </si>
  <si>
    <t>첫 화면과 사진 순서 점검</t>
  </si>
  <si>
    <t>클릭은 있으나 예약 없음</t>
  </si>
  <si>
    <t>상세페이지 확신 부족</t>
  </si>
  <si>
    <t>불안 제거·설명·편의시설 점검</t>
  </si>
  <si>
    <t>문의는 있으나 예약 없음</t>
  </si>
  <si>
    <t>신뢰/가격/정책 마찰</t>
  </si>
  <si>
    <t>문장·가격·규정 점검</t>
  </si>
  <si>
    <t>후기는 있으나 반복 불만</t>
  </si>
  <si>
    <t>품질/기대치 불일치</t>
  </si>
  <si>
    <t>6강·7강 자료와 연결</t>
  </si>
  <si>
    <t>리스팅 상세페이지 전환 체크리스트</t>
  </si>
  <si>
    <t>노란색 셀에 상태·우선순위·메모·점검일·개선 액션을 입력하세요. P0은 오늘 바로 고칠 항목입니다.</t>
  </si>
  <si>
    <t>영역</t>
  </si>
  <si>
    <t>반드시 해야 할 일</t>
  </si>
  <si>
    <t>상태</t>
  </si>
  <si>
    <t>우선순위</t>
  </si>
  <si>
    <t>내 숙소 적용 메모</t>
  </si>
  <si>
    <t>개선 액션</t>
  </si>
  <si>
    <t>완료 증거/링크</t>
  </si>
  <si>
    <t>첫 사진이 숙소의 가장 큰 선택 이유를 1초 안에 보여준다</t>
  </si>
  <si>
    <t>미완료</t>
  </si>
  <si>
    <t>P0</t>
  </si>
  <si>
    <t>모바일 작은 화면에서도 넓이·밝기·핵심 공간이 읽힌다</t>
  </si>
  <si>
    <t>제목이 타깃+상황+효용을 말한다. 예: 4인 친구여행｜넓은 거실｜역 도보 7분</t>
  </si>
  <si>
    <t>총 숙박비가 주변 경쟁 숙소 대비 이상하게 비싸거나 싸 보이지 않는다</t>
  </si>
  <si>
    <t>P1</t>
  </si>
  <si>
    <t>첫 화면의 사진·제목·가격이 서로 같은 약속을 한다</t>
  </si>
  <si>
    <t>첫 5장 안에 대표컷, 거실/공용공간, 침실, 욕실, 주방 또는 식탁이 들어간다</t>
  </si>
  <si>
    <t>사진 순서가 예쁜 컷 나열이 아니라 게스트의 판단 순서로 배열되어 있다</t>
  </si>
  <si>
    <t>욕실·침구·주방 사진에서 청결 증거가 보인다</t>
  </si>
  <si>
    <t>광각·보정으로 실제보다 과장되어 보이지 않는다</t>
  </si>
  <si>
    <t>체크인 동선, 건물 입구, 도어락 등 헷갈릴 수 있는 장면이 보조 사진으로 준비되어 있다</t>
  </si>
  <si>
    <t>설명 첫 3줄이 시설 나열이 아니라 게스트 상황에서 시작한다</t>
  </si>
  <si>
    <t>내 숙소가 누구에게 특히 좋은지 명확하다</t>
  </si>
  <si>
    <t>숙소의 약점이나 주의점이 숨겨져 있지 않고 납득 가능한 방식으로 고지되어 있다</t>
  </si>
  <si>
    <t>규칙은 길게 설교하지 않고 짧고 명확하게 적혀 있다</t>
  </si>
  <si>
    <t>한국어/영어 등 주요 타깃 언어의 핵심 안내가 준비되어 있다</t>
  </si>
  <si>
    <t>P2</t>
  </si>
  <si>
    <t>역/공항/주요 관광지에서 숙소까지 오는 길이 구체적으로 설명되어 있다</t>
  </si>
  <si>
    <t>심야 체크인, 도어락, 건물 출입 방식이 불안하지 않게 설명되어 있다</t>
  </si>
  <si>
    <t>사진과 실제 구조가 일치한다는 신뢰 문구가 있다</t>
  </si>
  <si>
    <t>안전, 소음, 엘리베이터, 계단, 언덕 등 게스트가 민감해할 요소를 사전에 안내한다</t>
  </si>
  <si>
    <t>문제 발생 시 연락 가능하다는 신호가 과하지 않지만 분명하게 들어가 있다</t>
  </si>
  <si>
    <t>와이파이, 세탁, 주방, 냉난방을 단순 보유가 아니라 실제 사용 장면으로 설명한다</t>
  </si>
  <si>
    <t>장기숙박/단체/가족/커플 등 타깃별 필수 편의가 빠지지 않았다</t>
  </si>
  <si>
    <t>캐리어 펼 공간, 식사 공간, 업무 공간 등 생활 동선이 사진과 설명에 드러난다</t>
  </si>
  <si>
    <t>편의시설 목록에서 실제 제공하지 않는 항목이 체크되어 있지 않다</t>
  </si>
  <si>
    <t>주변 편의점, 카페, 마트, 대중교통 등 예약 확신을 주는 주변 정보가 있다</t>
  </si>
  <si>
    <t>청소비 포함 총액이 게스트 입장에서 납득 가능한 수준인지 확인했다</t>
  </si>
  <si>
    <t>최소 숙박일이 평일 공실이나 주말 쪼개짐을 과도하게 만들지 않는다</t>
  </si>
  <si>
    <t>취소정책, 체크인/체크아웃 시간, 추가 인원 요금이 예약 직전 불안을 만들지 않는다</t>
  </si>
  <si>
    <t>가격을 낮추기 전에 사진·제목·설명·편의시설 병목을 먼저 확인했다</t>
  </si>
  <si>
    <t>오픈 특가, 장박 할인, 주말 가격이 타깃 예약 패턴과 맞는다</t>
  </si>
  <si>
    <t>후기에서 반복되는 장점 키워드를 상세페이지에 반영했다</t>
  </si>
  <si>
    <t>반복 불만이 있다면 설명·사진·안내문 중 하나에 개선 흔적이 남아 있다</t>
  </si>
  <si>
    <t>호스트 소개/응답 톤이 게스트에게 도움받을 수 있다는 느낌을 준다</t>
  </si>
  <si>
    <t>후기 요청 문구가 5점 강요나 보상형 요청처럼 보이지 않는다</t>
  </si>
  <si>
    <t>체크인 전후 메시지가 상세페이지의 약속과 일치한다</t>
  </si>
  <si>
    <t>모바일 화면에서 첫 사진, 제목, 가격, 첫 문단을 직접 확인했다</t>
  </si>
  <si>
    <t>경쟁 숙소 5개와 나란히 비교했을 때 내 숙소의 이길 포인트가 보인다</t>
  </si>
  <si>
    <t>수정은 한 번에 하나씩 하고, 7일 개선 로그에 기록한다</t>
  </si>
  <si>
    <t>이번 주 수정할 P0/P1 항목을 3개 이하로 좁혔다</t>
  </si>
  <si>
    <t>수정 전 화면 캡처를 남겨 개선 전후 비교가 가능하다</t>
  </si>
  <si>
    <t>게스트 불안 제거 문장 템플릿</t>
  </si>
  <si>
    <t>불안 유형</t>
  </si>
  <si>
    <t>약한 표현</t>
  </si>
  <si>
    <t>강한 문장 템플릿</t>
  </si>
  <si>
    <t>내 숙소 적용 문장</t>
  </si>
  <si>
    <t>반영 위치</t>
  </si>
  <si>
    <t>반영 여부</t>
  </si>
  <si>
    <t>길찾기</t>
  </si>
  <si>
    <t>역에서 가까워요</t>
  </si>
  <si>
    <t>○○역 ○번 출구에서 도보 약 ○분입니다. 체크인 전날 출구부터 숙소 입구까지 사진 안내를 보내드립니다.</t>
  </si>
  <si>
    <t>공항/교통</t>
  </si>
  <si>
    <t>공항에서 오기 편해요</t>
  </si>
  <si>
    <t>공항철도/리무진/지하철 기준으로 숙소까지 오는 가장 쉬운 동선을 안내해드립니다.</t>
  </si>
  <si>
    <t>심야 체크인</t>
  </si>
  <si>
    <t>셀프 체크인 가능</t>
  </si>
  <si>
    <t>심야 도착도 가능하도록 건물 입구와 도어락 사용법을 사진으로 안내드립니다.</t>
  </si>
  <si>
    <t>안전</t>
  </si>
  <si>
    <t>안전합니다</t>
  </si>
  <si>
    <t>건물 입구와 숙소 입구 모두 비밀번호 출입 방식이며, 체크인 전 출입 방법을 별도로 안내드립니다.</t>
  </si>
  <si>
    <t>실물 일치</t>
  </si>
  <si>
    <t>사진 그대로예요</t>
  </si>
  <si>
    <t>사진은 실제 구조와 동선이 보이도록 촬영했으며, 과한 보정이나 왜곡을 피했습니다.</t>
  </si>
  <si>
    <t>소통</t>
  </si>
  <si>
    <t>문의 주세요</t>
  </si>
  <si>
    <t>체크인 전후로 필요한 안내를 보내드리며, 머무시는 동안 불편한 점은 메시지로 알려주시면 확인하겠습니다.</t>
  </si>
  <si>
    <t>청결</t>
  </si>
  <si>
    <t>깨끗합니다</t>
  </si>
  <si>
    <t>침구와 수건은 게스트마다 교체하며, 욕실·주방·바닥은 체크인 전 점검합니다.</t>
  </si>
  <si>
    <t>소음/주의점</t>
  </si>
  <si>
    <t>조용합니다</t>
  </si>
  <si>
    <t>주거 지역 특성상 밤에는 조용히 머무르기 좋지만, 늦은 시간 소음은 이웃을 위해 주의 부탁드립니다.</t>
  </si>
  <si>
    <t>짐 보관</t>
  </si>
  <si>
    <t>짐 맡길 수 있어요</t>
  </si>
  <si>
    <t>체크인 전 짐 보관은 일정에 따라 가능 여부를 확인해드립니다. 필요하시면 예약 후 메시지로 문의해주세요.</t>
  </si>
  <si>
    <t>장기숙박</t>
  </si>
  <si>
    <t>장기숙박 가능</t>
  </si>
  <si>
    <t>세탁기, 건조대, 조리도구, 수납공간을 갖춰 장기 숙박에도 불편함이 적도록 준비했습니다.</t>
  </si>
  <si>
    <t>단체여행</t>
  </si>
  <si>
    <t>단체 가능</t>
  </si>
  <si>
    <t>여러 명이 함께 식사하고 짐을 펼칠 수 있도록 거실과 식탁 공간을 넉넉하게 구성했습니다.</t>
  </si>
  <si>
    <t>가족여행</t>
  </si>
  <si>
    <t>가족에게 좋아요</t>
  </si>
  <si>
    <t>가족 단위 게스트가 편하게 머무를 수 있도록 침구, 식기, 생활 동선을 넉넉하게 준비했습니다.</t>
  </si>
  <si>
    <t>사진 순서 설계표</t>
  </si>
  <si>
    <t>순서</t>
  </si>
  <si>
    <t>사진 역할</t>
  </si>
  <si>
    <t>보여줘야 할 것</t>
  </si>
  <si>
    <t>현재 사진 있음</t>
  </si>
  <si>
    <t>촬영/교체 액션</t>
  </si>
  <si>
    <t>완료일</t>
  </si>
  <si>
    <t>대표컷</t>
  </si>
  <si>
    <t>숙소의 가장 큰 선택 이유. 넓음/밝음/뷰/식탁/거실 중 가장 강한 장면</t>
  </si>
  <si>
    <t>거실/공용공간</t>
  </si>
  <si>
    <t>여러 명이 앉고 짐을 펼칠 수 있는지 확인 가능한 전체 컷</t>
  </si>
  <si>
    <t>침실 1</t>
  </si>
  <si>
    <t>침구 청결, 침대 크기, 콘센트 위치가 보이는 컷</t>
  </si>
  <si>
    <t>침실 2 또는 추가 침구</t>
  </si>
  <si>
    <t>단체/가족 숙박 가능성을 보여주는 컷</t>
  </si>
  <si>
    <t>욕실</t>
  </si>
  <si>
    <t>곰팡이·노후 걱정을 줄이는 밝고 깨끗한 컷</t>
  </si>
  <si>
    <t>주방/식탁</t>
  </si>
  <si>
    <t>조리 가능 여부와 함께 식사할 수 있는 장면</t>
  </si>
  <si>
    <t>세탁/장기숙박 편의</t>
  </si>
  <si>
    <t>세탁기, 건조대, 수납 등 장박 불안 제거</t>
  </si>
  <si>
    <t>체크인 동선</t>
  </si>
  <si>
    <t>건물 입구, 엘리베이터, 현관, 도어락 중 헷갈리는 포인트</t>
  </si>
  <si>
    <t>와이파이/업무공간</t>
  </si>
  <si>
    <t>업무 가능성 또는 안정적인 인터넷을 암시하는 장면</t>
  </si>
  <si>
    <t>냉난방/계절 편의</t>
  </si>
  <si>
    <t>에어컨, 보일러, 온열기구, 담요 등 계절 불안 제거</t>
  </si>
  <si>
    <t>주변 동선</t>
  </si>
  <si>
    <t>역, 편의점, 카페, 마트 등 예약 확신을 주는 주변 정보</t>
  </si>
  <si>
    <t>디테일 컷</t>
  </si>
  <si>
    <t>소품보다 실제 만족을 높이는 디테일. 침구, 수건, 웰컴키트 등</t>
  </si>
  <si>
    <t>구조 보조 컷</t>
  </si>
  <si>
    <t>방과 방 사이, 거실-주방, 캐리어 공간 등 구조 이해용 컷</t>
  </si>
  <si>
    <t>주의점 고지 컷</t>
  </si>
  <si>
    <t>계단, 낮은 천장, 좁은 욕실 등 숨기면 후기로 터질 요소</t>
  </si>
  <si>
    <t>마무리 컷</t>
  </si>
  <si>
    <t>숙소 분위기를 기억시키는 장면. 과한 감성컷은 뒤로 배치</t>
  </si>
  <si>
    <t>편의시설 표현 강화표</t>
  </si>
  <si>
    <t>편의시설</t>
  </si>
  <si>
    <t>강한 표현 예시</t>
  </si>
  <si>
    <t>내 숙소 실제 제공 내용</t>
  </si>
  <si>
    <t>리스팅 반영 문구</t>
  </si>
  <si>
    <t>와이파이</t>
  </si>
  <si>
    <t>와이파이 있음</t>
  </si>
  <si>
    <t>여러 명이 동시에 영상 시청·메신저 사용이 가능한 빠른 와이파이를 제공합니다.</t>
  </si>
  <si>
    <t>세탁기</t>
  </si>
  <si>
    <t>세탁기 있음</t>
  </si>
  <si>
    <t>장기숙박을 위해 세탁기, 세제, 건조대/옷걸이를 준비했습니다.</t>
  </si>
  <si>
    <t>주방</t>
  </si>
  <si>
    <t>조리 가능</t>
  </si>
  <si>
    <t>프라이팬, 냄비, 칼, 도마, 식기, 컵, 기본 조리도구를 준비했습니다.</t>
  </si>
  <si>
    <t>업무공간</t>
  </si>
  <si>
    <t>업무 가능</t>
  </si>
  <si>
    <t>노트북 작업이 가능한 테이블과 가까운 콘센트를 사용할 수 있습니다.</t>
  </si>
  <si>
    <t>냉난방</t>
  </si>
  <si>
    <t>에어컨/보일러 있음</t>
  </si>
  <si>
    <t>여름/겨울에도 편하게 머무를 수 있도록 냉난방 사용법을 체크인 전에 안내드립니다.</t>
  </si>
  <si>
    <t>침구</t>
  </si>
  <si>
    <t>침구 있음</t>
  </si>
  <si>
    <t>게스트마다 교체되는 침구와 여분 담요를 준비했습니다.</t>
  </si>
  <si>
    <t>수건</t>
  </si>
  <si>
    <t>수건 제공</t>
  </si>
  <si>
    <t>숙박 인원과 기간에 맞춰 수건을 준비합니다. 추가 필요 시 메시지로 문의해주세요.</t>
  </si>
  <si>
    <t>짐/캐리어</t>
  </si>
  <si>
    <t>짐 둘 공간 있음</t>
  </si>
  <si>
    <t>캐리어를 펼치고도 이동하기 편한 공간을 확보했습니다.</t>
  </si>
  <si>
    <t>식사공간</t>
  </si>
  <si>
    <t>식탁 있음</t>
  </si>
  <si>
    <t>여러 명이 함께 식사하거나 대화할 수 있는 식탁 공간이 있습니다.</t>
  </si>
  <si>
    <t>체크인</t>
  </si>
  <si>
    <t>셀프체크인</t>
  </si>
  <si>
    <t>건물 입구부터 숙소 도어락까지 사진 안내를 제공해 처음 오시는 분도 쉽게 입실할 수 있습니다.</t>
  </si>
  <si>
    <t>가격·예약 마찰 점검표</t>
  </si>
  <si>
    <t>항목</t>
  </si>
  <si>
    <t>점검 질문</t>
  </si>
  <si>
    <t>현재 상태</t>
  </si>
  <si>
    <t>반영일</t>
  </si>
  <si>
    <t>총 숙박비</t>
  </si>
  <si>
    <t>청소비와 수수료 포함 총액이 주변 숙소와 비교해 납득 가능한가?</t>
  </si>
  <si>
    <t>청소비</t>
  </si>
  <si>
    <t>최소 숙박일</t>
  </si>
  <si>
    <t>취소정책</t>
  </si>
  <si>
    <t>후기가 적은 신규 숙소인데 취소정책이 너무 강해 예약 장벽이 생기지 않는가?</t>
  </si>
  <si>
    <t>체크인 시간</t>
  </si>
  <si>
    <t>늦은 항공편·외국인 게스트가 체크인 시간을 보고 불안해하지 않는가?</t>
  </si>
  <si>
    <t>추가 인원 요금</t>
  </si>
  <si>
    <t>숙소 규칙</t>
  </si>
  <si>
    <t>파티·흡연·소음 금지는 짧고 명확하지만, 위압적으로 보이지 않는가?</t>
  </si>
  <si>
    <t>예약 가능일</t>
  </si>
  <si>
    <t>예약 가능한 날짜가 충분히 열려 있고, 공실 구간이 이상하게 막혀 있지 않은가?</t>
  </si>
  <si>
    <t>장박 할인</t>
  </si>
  <si>
    <t>7일/28일 할인은 수익성 분석과 맞는 수준인가? 너무 과해서 수익성을 깨지 않는가?</t>
  </si>
  <si>
    <t>가격 수정 순서</t>
  </si>
  <si>
    <t>예약이 안 된다고 바로 가격을 낮추기 전, 사진·제목·설명 병목을 먼저 봤는가?</t>
  </si>
  <si>
    <t>7일 상세페이지 개선 로그</t>
  </si>
  <si>
    <t>일차</t>
  </si>
  <si>
    <t>수정 항목</t>
  </si>
  <si>
    <t>수정 전 상태</t>
  </si>
  <si>
    <t>실제 변경 내용</t>
  </si>
  <si>
    <t>관찰 지표</t>
  </si>
  <si>
    <t>판단/다음 액션</t>
  </si>
  <si>
    <t>1일차</t>
  </si>
  <si>
    <t>첫 사진 교체</t>
  </si>
  <si>
    <t>현재 첫 사진의 문제를 적기</t>
  </si>
  <si>
    <t>조회수/찜/문의 변화</t>
  </si>
  <si>
    <t>2일차</t>
  </si>
  <si>
    <t>제목 수정</t>
  </si>
  <si>
    <t>현재 제목의 문제를 적기</t>
  </si>
  <si>
    <t>클릭/문의 변화</t>
  </si>
  <si>
    <t>3일차</t>
  </si>
  <si>
    <t>첫 문단 수정</t>
  </si>
  <si>
    <t>현재 첫 3줄의 문제를 적기</t>
  </si>
  <si>
    <t>문의 내용 변화</t>
  </si>
  <si>
    <t>4일차</t>
  </si>
  <si>
    <t>사진 순서 재배치</t>
  </si>
  <si>
    <t>첫 5장의 문제를 적기</t>
  </si>
  <si>
    <t>체류/문의 체감</t>
  </si>
  <si>
    <t>5일차</t>
  </si>
  <si>
    <t>편의시설 표현 강화</t>
  </si>
  <si>
    <t>약한 표현 목록을 적기</t>
  </si>
  <si>
    <t>문의 감소/예약 반응</t>
  </si>
  <si>
    <t>6일차</t>
  </si>
  <si>
    <t>위치·동선 설명 보강</t>
  </si>
  <si>
    <t>게스트가 헷갈릴 지점을 적기</t>
  </si>
  <si>
    <t>길찾기 문의 변화</t>
  </si>
  <si>
    <t>7일차</t>
  </si>
  <si>
    <t>가격·청소비·최소숙박일 점검</t>
  </si>
  <si>
    <t>예약 직전 마찰을 적기</t>
  </si>
  <si>
    <t>예약/문의 변화</t>
  </si>
  <si>
    <t>원칙</t>
  </si>
  <si>
    <t>하루에 하나만 바꿔야 무엇이 효과였는지 알 수 있습니다. 여러 요소를 동시에 바꾸면 원인을 추적하기 어렵습니다.</t>
  </si>
  <si>
    <t>추천</t>
  </si>
  <si>
    <t>수정 전 화면 캡처를 남기고, 수정 후 7일 동안 조회수·찜·문의·예약 변화를 함께 봅니다.</t>
  </si>
  <si>
    <t>A/B 테스트 로그</t>
  </si>
  <si>
    <t>시작일</t>
  </si>
  <si>
    <t>변경 항목</t>
  </si>
  <si>
    <t>변경 전</t>
  </si>
  <si>
    <t>변경 후</t>
  </si>
  <si>
    <t>판단</t>
  </si>
  <si>
    <t>예시</t>
  </si>
  <si>
    <t>첫 사진</t>
  </si>
  <si>
    <t>침대 클로즈업</t>
  </si>
  <si>
    <t>넓은 거실 대표컷</t>
  </si>
  <si>
    <t>문의 증가, 찜 증가</t>
  </si>
  <si>
    <t>유지</t>
  </si>
  <si>
    <t>다음 주 제목 수정</t>
  </si>
  <si>
    <t>제목</t>
  </si>
  <si>
    <t>감성 숙소</t>
  </si>
  <si>
    <t>4인 친구여행｜넓은 거실｜역 도보 7분</t>
  </si>
  <si>
    <t>클릭 체감 증가</t>
  </si>
  <si>
    <t>첫 문단도 같은 메시지로 수정</t>
  </si>
  <si>
    <t>첫 문단</t>
  </si>
  <si>
    <t>시설 나열</t>
  </si>
  <si>
    <t>게스트 상황 중심 문장</t>
  </si>
  <si>
    <t>문의 내용이 구체화됨</t>
  </si>
  <si>
    <t>편의시설 표현 보강</t>
  </si>
  <si>
    <t>경쟁 리스팅 비교표</t>
  </si>
  <si>
    <t>숙소명/링크</t>
  </si>
  <si>
    <t>첫 사진 장점</t>
  </si>
  <si>
    <t>제목 핵심 문구</t>
  </si>
  <si>
    <t>평점/후기수</t>
  </si>
  <si>
    <t>내 숙소보다 나은 점</t>
  </si>
  <si>
    <t>내 숙소가 이길 점</t>
  </si>
  <si>
    <t>내가 고칠 액션</t>
  </si>
  <si>
    <t>비교 기준</t>
  </si>
  <si>
    <t>내 숙소를 따로 보지 말고, 게스트가 실제 검색 결과에서 보는 방식으로 경쟁 숙소와 나란히 비교하세요.</t>
  </si>
  <si>
    <t>주의</t>
  </si>
  <si>
    <t>경쟁 숙소를 베끼는 것이 목적이 아닙니다. 내 숙소가 이길 수 있는 이유를 더 선명하게 만드는 것이 목적입니다.</t>
  </si>
  <si>
    <t>8강 최종 요약 | 이번 주 리스팅 수정 계획</t>
  </si>
  <si>
    <t>자동 요약</t>
  </si>
  <si>
    <t>메모</t>
  </si>
  <si>
    <t>리스팅 체크리스트 완료율</t>
  </si>
  <si>
    <t>오늘 바로 고칠 항목 수</t>
  </si>
  <si>
    <t>이번 주 고칠 항목 수</t>
  </si>
  <si>
    <t>추천 액션</t>
  </si>
  <si>
    <t>대시보드 입력값</t>
  </si>
  <si>
    <t>이번 주 수정 3가지</t>
  </si>
  <si>
    <t>현재 문제</t>
  </si>
  <si>
    <t>수정 내용</t>
  </si>
  <si>
    <t>결과</t>
  </si>
  <si>
    <t>5강·6강·7강 연결 메모</t>
  </si>
  <si>
    <t>예: 상위 노출 문제는 5강, 후기 리스크는 6강, 실제 공간 개선은 7강 자료로 이동</t>
  </si>
  <si>
    <t>최종 메시지</t>
  </si>
  <si>
    <t>8강의 목표는 예쁜 리스팅이 아니라, 게스트가 상세페이지를 보면서 생기는 불안을 하나씩 제거하는 것입니다.</t>
  </si>
  <si>
    <t>사진은 기대를 만들고, 설명은 불안을 줄이고, 가격과 정책은 마지막 예약 마찰을 낮춰야 합니다.</t>
  </si>
  <si>
    <t>수정은 한 번에 하나씩, 기록은 반드시 남기세요.</t>
  </si>
  <si>
    <r>
      <rPr>
        <sz val="11"/>
        <rFont val="맑은 고딕"/>
        <family val="3"/>
        <charset val="129"/>
      </rPr>
      <t>청소비가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이탈을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만들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정도로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높지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않은가</t>
    </r>
    <r>
      <rPr>
        <sz val="11"/>
        <rFont val="Arial"/>
        <family val="2"/>
      </rPr>
      <t>?</t>
    </r>
    <phoneticPr fontId="6" type="noConversion"/>
  </si>
  <si>
    <r>
      <rPr>
        <sz val="11"/>
        <rFont val="맑은 고딕"/>
        <family val="3"/>
        <charset val="129"/>
      </rPr>
      <t>최소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숙박일이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타깃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예약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패턴과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맞는가</t>
    </r>
    <r>
      <rPr>
        <sz val="11"/>
        <rFont val="Arial"/>
        <family val="2"/>
      </rPr>
      <t xml:space="preserve">? </t>
    </r>
    <r>
      <rPr>
        <sz val="11"/>
        <rFont val="맑은 고딕"/>
        <family val="3"/>
        <charset val="129"/>
      </rPr>
      <t>주말</t>
    </r>
    <r>
      <rPr>
        <sz val="11"/>
        <rFont val="Arial"/>
        <family val="2"/>
      </rPr>
      <t xml:space="preserve"> 1</t>
    </r>
    <r>
      <rPr>
        <sz val="11"/>
        <rFont val="맑은 고딕"/>
        <family val="3"/>
        <charset val="129"/>
      </rPr>
      <t>박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쪼개짐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또는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평일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공실을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유발하지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않는가</t>
    </r>
    <r>
      <rPr>
        <sz val="11"/>
        <rFont val="Arial"/>
        <family val="2"/>
      </rPr>
      <t>?</t>
    </r>
    <phoneticPr fontId="6" type="noConversion"/>
  </si>
  <si>
    <r>
      <rPr>
        <sz val="11"/>
        <rFont val="맑은 고딕"/>
        <family val="3"/>
        <charset val="129"/>
      </rPr>
      <t>인원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추가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요금이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이해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가능하게</t>
    </r>
    <r>
      <rPr>
        <sz val="11"/>
        <rFont val="Arial"/>
        <family val="2"/>
      </rPr>
      <t xml:space="preserve"> 책정</t>
    </r>
    <r>
      <rPr>
        <sz val="11"/>
        <rFont val="맑은 고딕"/>
        <family val="3"/>
        <charset val="129"/>
      </rPr>
      <t>되어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있는가</t>
    </r>
    <r>
      <rPr>
        <sz val="11"/>
        <rFont val="Arial"/>
        <family val="2"/>
      </rPr>
      <t>?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</si>
</sst>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2"/>
      <color rgb="FF0F172A"/>
      <name val="Carlito"/>
    </font>
    <font>
      <b/>
      <sz val="11"/>
      <color rgb="FF0F172A"/>
      <name val="Carlito"/>
    </font>
    <font>
      <b/>
      <sz val="10"/>
      <color rgb="FF1F2937"/>
      <name val="Carlito"/>
    </font>
    <font>
      <sz val="10"/>
      <color rgb="FF1F2937"/>
      <name val="Carlito"/>
    </font>
    <font>
      <sz val="11"/>
      <name val="Carlito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1"/>
      <name val="Carlito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AF4FF"/>
      </patternFill>
    </fill>
    <fill>
      <patternFill patternType="solid">
        <fgColor rgb="FFDDEBF7"/>
      </patternFill>
    </fill>
    <fill>
      <patternFill patternType="solid">
        <fgColor rgb="FFFFE699"/>
      </patternFill>
    </fill>
    <fill>
      <patternFill patternType="solid">
        <fgColor rgb="FFE7E6E6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2" borderId="0" xfId="1" applyFont="1" applyFill="1"/>
    <xf numFmtId="0" fontId="1" fillId="3" borderId="0" xfId="1" applyFont="1" applyFill="1"/>
    <xf numFmtId="0" fontId="2" fillId="4" borderId="0" xfId="1" applyFont="1" applyFill="1" applyAlignment="1">
      <alignment horizontal="center" vertical="center" wrapText="1"/>
    </xf>
    <xf numFmtId="0" fontId="0" fillId="5" borderId="0" xfId="1" applyFont="1" applyFill="1"/>
    <xf numFmtId="0" fontId="0" fillId="6" borderId="0" xfId="1" applyFont="1" applyFill="1"/>
    <xf numFmtId="0" fontId="0" fillId="7" borderId="0" xfId="1" applyFont="1" applyFill="1"/>
    <xf numFmtId="9" fontId="0" fillId="6" borderId="0" xfId="1" applyNumberFormat="1" applyFont="1" applyFill="1"/>
    <xf numFmtId="0" fontId="0" fillId="6" borderId="0" xfId="1" applyFont="1" applyFill="1" applyAlignment="1">
      <alignment wrapText="1"/>
    </xf>
    <xf numFmtId="0" fontId="1" fillId="5" borderId="0" xfId="1" applyFont="1" applyFill="1"/>
    <xf numFmtId="0" fontId="3" fillId="2" borderId="0" xfId="1" applyFont="1" applyFill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0" applyFont="1"/>
  </cellXfs>
  <cellStyles count="2">
    <cellStyle name="Normal" xfId="1" xr:uid="{00000000-0005-0000-0000-000000000000}"/>
    <cellStyle name="표준" xfId="0" builtinId="0"/>
  </cellStyles>
  <dxfs count="22">
    <dxf>
      <font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FF2CC"/>
        </patternFill>
      </fill>
    </dxf>
    <dxf>
      <font>
        <b/>
        <color rgb="FF991B1B"/>
      </font>
      <fill>
        <patternFill patternType="solid">
          <bgColor rgb="FFF4CCCC"/>
        </patternFill>
      </fill>
    </dxf>
    <dxf>
      <font>
        <b/>
        <color rgb="FF166534"/>
      </font>
      <fill>
        <patternFill patternType="solid">
          <bgColor rgb="FFE2F0D9"/>
        </patternFill>
      </fill>
    </dxf>
    <dxf>
      <font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FF2CC"/>
        </patternFill>
      </fill>
    </dxf>
    <dxf>
      <font>
        <b/>
        <color rgb="FF991B1B"/>
      </font>
      <fill>
        <patternFill patternType="solid">
          <bgColor rgb="FFF4CCCC"/>
        </patternFill>
      </fill>
    </dxf>
    <dxf>
      <font>
        <b/>
        <color rgb="FF166534"/>
      </font>
      <fill>
        <patternFill patternType="solid">
          <bgColor rgb="FFE2F0D9"/>
        </patternFill>
      </fill>
    </dxf>
    <dxf>
      <font>
        <color rgb="FF166534"/>
      </font>
      <fill>
        <patternFill patternType="solid">
          <bgColor rgb="FFE2F0D9"/>
        </patternFill>
      </fill>
    </dxf>
    <dxf>
      <font>
        <b/>
        <color rgb="FF92400E"/>
      </font>
      <fill>
        <patternFill patternType="solid">
          <bgColor rgb="FFFFF2CC"/>
        </patternFill>
      </fill>
    </dxf>
    <dxf>
      <font>
        <b/>
        <color rgb="FF7F1D1D"/>
      </font>
      <fill>
        <patternFill patternType="solid">
          <bgColor rgb="FFFCA5A5"/>
        </patternFill>
      </fill>
    </dxf>
    <dxf>
      <font>
        <color rgb="FF166534"/>
      </font>
      <fill>
        <patternFill patternType="solid">
          <bgColor rgb="FFE2F0D9"/>
        </patternFill>
      </fill>
    </dxf>
    <dxf>
      <font>
        <b/>
        <color rgb="FF92400E"/>
      </font>
      <fill>
        <patternFill patternType="solid">
          <bgColor rgb="FFFFF2CC"/>
        </patternFill>
      </fill>
    </dxf>
    <dxf>
      <font>
        <b/>
        <color rgb="FF7F1D1D"/>
      </font>
      <fill>
        <patternFill patternType="solid">
          <bgColor rgb="FFFCA5A5"/>
        </patternFill>
      </fill>
    </dxf>
    <dxf>
      <font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FF2CC"/>
        </patternFill>
      </fill>
    </dxf>
    <dxf>
      <font>
        <b/>
        <color rgb="FF991B1B"/>
      </font>
      <fill>
        <patternFill patternType="solid">
          <bgColor rgb="FFF4CCCC"/>
        </patternFill>
      </fill>
    </dxf>
    <dxf>
      <font>
        <b/>
        <color rgb="FF166534"/>
      </font>
      <fill>
        <patternFill patternType="solid">
          <bgColor rgb="FFE2F0D9"/>
        </patternFill>
      </fill>
    </dxf>
    <dxf>
      <font>
        <color rgb="FF374151"/>
      </font>
      <fill>
        <patternFill patternType="solid">
          <bgColor rgb="FFE5E7EB"/>
        </patternFill>
      </fill>
    </dxf>
    <dxf>
      <font>
        <b/>
        <color rgb="FF92400E"/>
      </font>
      <fill>
        <patternFill patternType="solid">
          <bgColor rgb="FFFFF2CC"/>
        </patternFill>
      </fill>
    </dxf>
    <dxf>
      <font>
        <b/>
        <color rgb="FF991B1B"/>
      </font>
      <fill>
        <patternFill patternType="solid">
          <bgColor rgb="FFF4CCCC"/>
        </patternFill>
      </fill>
    </dxf>
    <dxf>
      <font>
        <b/>
        <color rgb="FF166534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H44">
  <tableColumns count="8">
    <tableColumn id="1" xr3:uid="{00000000-0010-0000-0000-000001000000}" name="영역"/>
    <tableColumn id="2" xr3:uid="{00000000-0010-0000-0000-000002000000}" name="반드시 해야 할 일"/>
    <tableColumn id="3" xr3:uid="{00000000-0010-0000-0000-000003000000}" name="상태"/>
    <tableColumn id="4" xr3:uid="{00000000-0010-0000-0000-000004000000}" name="우선순위"/>
    <tableColumn id="5" xr3:uid="{00000000-0010-0000-0000-000005000000}" name="내 숙소 적용 메모"/>
    <tableColumn id="6" xr3:uid="{00000000-0010-0000-0000-000006000000}" name="점검일"/>
    <tableColumn id="7" xr3:uid="{00000000-0010-0000-0000-000007000000}" name="개선 액션"/>
    <tableColumn id="8" xr3:uid="{00000000-0010-0000-0000-000008000000}" name="완료 증거/링크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workbookViewId="0">
      <selection activeCell="A8" sqref="A8:C14"/>
    </sheetView>
  </sheetViews>
  <sheetFormatPr defaultRowHeight="14.25"/>
  <cols>
    <col min="1" max="1" width="12" customWidth="1"/>
    <col min="2" max="2" width="48" customWidth="1"/>
    <col min="3" max="3" width="26" customWidth="1"/>
    <col min="4" max="4" width="12" customWidth="1"/>
    <col min="6" max="6" width="14" customWidth="1"/>
    <col min="7" max="7" width="18" customWidth="1"/>
    <col min="8" max="8" width="32" customWidth="1"/>
  </cols>
  <sheetData>
    <row r="1" spans="1:26" ht="30" customHeight="1">
      <c r="A1" s="10" t="s">
        <v>0</v>
      </c>
      <c r="B1" s="10"/>
      <c r="C1" s="10"/>
      <c r="D1" s="10"/>
      <c r="E1" s="10"/>
      <c r="F1" s="10"/>
      <c r="G1" s="10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.75">
      <c r="A3" s="2" t="s">
        <v>1</v>
      </c>
      <c r="B3" s="2"/>
      <c r="C3" s="2"/>
      <c r="D3" s="2"/>
      <c r="E3" s="2"/>
      <c r="F3" s="2"/>
      <c r="G3" s="2"/>
      <c r="H3" s="2"/>
    </row>
    <row r="4" spans="1:26" ht="24" customHeight="1">
      <c r="A4" t="s">
        <v>2</v>
      </c>
    </row>
    <row r="5" spans="1:26" ht="24" customHeight="1">
      <c r="A5" t="s">
        <v>3</v>
      </c>
    </row>
    <row r="6" spans="1:26" ht="24" customHeight="1"/>
    <row r="7" spans="1:26" ht="24" customHeight="1">
      <c r="A7" s="3" t="s">
        <v>4</v>
      </c>
      <c r="B7" s="3" t="s">
        <v>5</v>
      </c>
      <c r="C7" s="3" t="s">
        <v>6</v>
      </c>
      <c r="D7" s="3" t="s">
        <v>7</v>
      </c>
      <c r="F7" s="3" t="s">
        <v>8</v>
      </c>
      <c r="G7" s="3" t="s">
        <v>9</v>
      </c>
      <c r="H7" s="3" t="s">
        <v>10</v>
      </c>
    </row>
    <row r="8" spans="1:26" ht="24" customHeight="1">
      <c r="A8" t="s">
        <v>11</v>
      </c>
      <c r="B8" t="s">
        <v>12</v>
      </c>
      <c r="C8" t="s">
        <v>13</v>
      </c>
      <c r="D8" s="4"/>
      <c r="F8" s="4" t="s">
        <v>14</v>
      </c>
      <c r="G8" t="s">
        <v>15</v>
      </c>
      <c r="H8" t="s">
        <v>16</v>
      </c>
    </row>
    <row r="9" spans="1:26" ht="24" customHeight="1">
      <c r="A9" t="s">
        <v>17</v>
      </c>
      <c r="B9" t="s">
        <v>18</v>
      </c>
      <c r="C9" t="s">
        <v>19</v>
      </c>
      <c r="D9" s="4"/>
      <c r="F9" s="5" t="s">
        <v>20</v>
      </c>
      <c r="G9" t="s">
        <v>21</v>
      </c>
      <c r="H9" t="s">
        <v>22</v>
      </c>
    </row>
    <row r="10" spans="1:26" ht="24" customHeight="1">
      <c r="A10" t="s">
        <v>23</v>
      </c>
      <c r="B10" t="s">
        <v>24</v>
      </c>
      <c r="C10" t="s">
        <v>25</v>
      </c>
      <c r="D10" s="4"/>
      <c r="F10" s="1" t="s">
        <v>26</v>
      </c>
      <c r="G10" t="s">
        <v>27</v>
      </c>
      <c r="H10" t="s">
        <v>28</v>
      </c>
    </row>
    <row r="11" spans="1:26" ht="24" customHeight="1">
      <c r="A11" t="s">
        <v>29</v>
      </c>
      <c r="B11" t="s">
        <v>30</v>
      </c>
      <c r="C11" t="s">
        <v>31</v>
      </c>
      <c r="D11" s="4"/>
      <c r="F11" s="6" t="s">
        <v>32</v>
      </c>
      <c r="G11" t="s">
        <v>33</v>
      </c>
      <c r="H11" t="s">
        <v>34</v>
      </c>
    </row>
    <row r="12" spans="1:26" ht="24" customHeight="1">
      <c r="A12" t="s">
        <v>35</v>
      </c>
      <c r="B12" t="s">
        <v>36</v>
      </c>
      <c r="C12" t="s">
        <v>37</v>
      </c>
      <c r="D12" s="4"/>
    </row>
    <row r="13" spans="1:26" ht="24" customHeight="1">
      <c r="A13" t="s">
        <v>38</v>
      </c>
      <c r="B13" t="s">
        <v>39</v>
      </c>
      <c r="C13" t="s">
        <v>40</v>
      </c>
      <c r="D13" s="4"/>
    </row>
    <row r="14" spans="1:26" ht="24" customHeight="1">
      <c r="A14" t="s">
        <v>41</v>
      </c>
      <c r="B14" t="s">
        <v>42</v>
      </c>
      <c r="C14" t="s">
        <v>43</v>
      </c>
      <c r="D14" s="4"/>
    </row>
    <row r="15" spans="1:26" ht="24" customHeight="1"/>
    <row r="16" spans="1:26" ht="24" customHeight="1">
      <c r="A16" s="2" t="s">
        <v>44</v>
      </c>
      <c r="B16" s="2"/>
      <c r="C16" s="2"/>
      <c r="D16" s="2"/>
      <c r="E16" s="2"/>
      <c r="F16" s="2"/>
      <c r="G16" s="2"/>
      <c r="H16" s="2"/>
    </row>
    <row r="17" spans="1:1" ht="24" customHeight="1">
      <c r="A17" t="s">
        <v>45</v>
      </c>
    </row>
    <row r="18" spans="1:1" ht="24" customHeight="1">
      <c r="A18" t="s">
        <v>46</v>
      </c>
    </row>
    <row r="19" spans="1:1" ht="24" customHeight="1">
      <c r="A19" t="s">
        <v>47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7"/>
  <sheetViews>
    <sheetView workbookViewId="0">
      <selection activeCell="B6" sqref="B6"/>
    </sheetView>
  </sheetViews>
  <sheetFormatPr defaultRowHeight="14.25"/>
  <cols>
    <col min="1" max="1" width="18" customWidth="1"/>
    <col min="2" max="2" width="40" customWidth="1"/>
    <col min="3" max="3" width="5" customWidth="1"/>
    <col min="4" max="5" width="18" customWidth="1"/>
    <col min="6" max="6" width="38" customWidth="1"/>
    <col min="7" max="7" width="5" customWidth="1"/>
    <col min="8" max="8" width="22" customWidth="1"/>
    <col min="9" max="11" width="12" customWidth="1"/>
    <col min="12" max="12" width="14" customWidth="1"/>
  </cols>
  <sheetData>
    <row r="1" spans="1:26" ht="30" customHeight="1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49</v>
      </c>
      <c r="B3" s="3" t="s">
        <v>50</v>
      </c>
      <c r="D3" s="3" t="s">
        <v>51</v>
      </c>
      <c r="E3" s="3" t="s">
        <v>52</v>
      </c>
      <c r="F3" s="3" t="s">
        <v>53</v>
      </c>
      <c r="H3" s="3" t="s">
        <v>54</v>
      </c>
      <c r="I3" s="3" t="s">
        <v>55</v>
      </c>
      <c r="J3" s="3" t="s">
        <v>7</v>
      </c>
      <c r="K3" s="3" t="s">
        <v>56</v>
      </c>
      <c r="L3" s="3" t="s">
        <v>57</v>
      </c>
    </row>
    <row r="4" spans="1:26" ht="24" customHeight="1">
      <c r="A4" t="s">
        <v>58</v>
      </c>
      <c r="B4" s="4"/>
      <c r="D4" t="s">
        <v>59</v>
      </c>
      <c r="E4" s="5">
        <f>COUNTA('리스팅 체크리스트'!B5:B44)</f>
        <v>40</v>
      </c>
      <c r="F4" t="s">
        <v>60</v>
      </c>
      <c r="H4" t="s">
        <v>61</v>
      </c>
      <c r="I4" s="5">
        <f>COUNTIF('리스팅 체크리스트'!A5:A44,H4)</f>
        <v>5</v>
      </c>
      <c r="J4" s="5">
        <f>COUNTIFS('리스팅 체크리스트'!A5:A44,H4,'리스팅 체크리스트'!C5:C44,"완료")</f>
        <v>0</v>
      </c>
      <c r="K4" s="7">
        <f t="shared" ref="K4:K11" si="0">IFERROR(J4/I4,0)</f>
        <v>0</v>
      </c>
      <c r="L4" s="5">
        <f>COUNTIFS('리스팅 체크리스트'!A5:A44,H4,'리스팅 체크리스트'!C5:C44,"미완료",'리스팅 체크리스트'!D5:D44,"P0")</f>
        <v>3</v>
      </c>
    </row>
    <row r="5" spans="1:26" ht="24" customHeight="1">
      <c r="A5" t="s">
        <v>62</v>
      </c>
      <c r="B5" s="4"/>
      <c r="D5" t="s">
        <v>63</v>
      </c>
      <c r="E5" s="5">
        <f>COUNTIF('리스팅 체크리스트'!C5:C44,"완료")</f>
        <v>0</v>
      </c>
      <c r="F5" t="s">
        <v>64</v>
      </c>
      <c r="H5" t="s">
        <v>65</v>
      </c>
      <c r="I5" s="5">
        <f>COUNTIF('리스팅 체크리스트'!A5:A44,H5)</f>
        <v>5</v>
      </c>
      <c r="J5" s="5">
        <f>COUNTIFS('리스팅 체크리스트'!A5:A44,H5,'리스팅 체크리스트'!C5:C44,"완료")</f>
        <v>0</v>
      </c>
      <c r="K5" s="7">
        <f t="shared" si="0"/>
        <v>0</v>
      </c>
      <c r="L5" s="5">
        <f>COUNTIFS('리스팅 체크리스트'!A5:A44,H5,'리스팅 체크리스트'!C5:C44,"미완료",'리스팅 체크리스트'!D5:D44,"P0")</f>
        <v>3</v>
      </c>
    </row>
    <row r="6" spans="1:26" ht="24" customHeight="1">
      <c r="A6" t="s">
        <v>66</v>
      </c>
      <c r="B6" s="4" t="s">
        <v>67</v>
      </c>
      <c r="D6" t="s">
        <v>68</v>
      </c>
      <c r="E6" s="5">
        <f>COUNTIF('리스팅 체크리스트'!C5:C44,"미완료")</f>
        <v>40</v>
      </c>
      <c r="F6" t="s">
        <v>68</v>
      </c>
      <c r="H6" t="s">
        <v>69</v>
      </c>
      <c r="I6" s="5">
        <f>COUNTIF('리스팅 체크리스트'!A5:A44,H6)</f>
        <v>5</v>
      </c>
      <c r="J6" s="5">
        <f>COUNTIFS('리스팅 체크리스트'!A5:A44,H6,'리스팅 체크리스트'!C5:C44,"완료")</f>
        <v>0</v>
      </c>
      <c r="K6" s="7">
        <f t="shared" si="0"/>
        <v>0</v>
      </c>
      <c r="L6" s="5">
        <f>COUNTIFS('리스팅 체크리스트'!A5:A44,H6,'리스팅 체크리스트'!C5:C44,"미완료",'리스팅 체크리스트'!D5:D44,"P0")</f>
        <v>2</v>
      </c>
    </row>
    <row r="7" spans="1:26" ht="24" customHeight="1">
      <c r="A7" t="s">
        <v>70</v>
      </c>
      <c r="B7" s="4" t="s">
        <v>71</v>
      </c>
      <c r="D7" t="s">
        <v>56</v>
      </c>
      <c r="E7" s="7">
        <f>IFERROR(E5/E4,0)</f>
        <v>0</v>
      </c>
      <c r="F7" t="s">
        <v>72</v>
      </c>
      <c r="H7" t="s">
        <v>73</v>
      </c>
      <c r="I7" s="5">
        <f>COUNTIF('리스팅 체크리스트'!A5:A44,H7)</f>
        <v>5</v>
      </c>
      <c r="J7" s="5">
        <f>COUNTIFS('리스팅 체크리스트'!A5:A44,H7,'리스팅 체크리스트'!C5:C44,"완료")</f>
        <v>0</v>
      </c>
      <c r="K7" s="7">
        <f t="shared" si="0"/>
        <v>0</v>
      </c>
      <c r="L7" s="5">
        <f>COUNTIFS('리스팅 체크리스트'!A5:A44,H7,'리스팅 체크리스트'!C5:C44,"미완료",'리스팅 체크리스트'!D5:D44,"P0")</f>
        <v>2</v>
      </c>
    </row>
    <row r="8" spans="1:26" ht="24" customHeight="1">
      <c r="A8" t="s">
        <v>74</v>
      </c>
      <c r="B8" s="4" t="s">
        <v>75</v>
      </c>
      <c r="D8" t="s">
        <v>57</v>
      </c>
      <c r="E8" s="5">
        <f>COUNTIFS('리스팅 체크리스트'!C5:C44,"미완료",'리스팅 체크리스트'!D5:D44,"P0")</f>
        <v>20</v>
      </c>
      <c r="F8" t="s">
        <v>76</v>
      </c>
      <c r="H8" t="s">
        <v>77</v>
      </c>
      <c r="I8" s="5">
        <f>COUNTIF('리스팅 체크리스트'!A5:A44,H8)</f>
        <v>5</v>
      </c>
      <c r="J8" s="5">
        <f>COUNTIFS('리스팅 체크리스트'!A5:A44,H8,'리스팅 체크리스트'!C5:C44,"완료")</f>
        <v>0</v>
      </c>
      <c r="K8" s="7">
        <f t="shared" si="0"/>
        <v>0</v>
      </c>
      <c r="L8" s="5">
        <f>COUNTIFS('리스팅 체크리스트'!A5:A44,H8,'리스팅 체크리스트'!C5:C44,"미완료",'리스팅 체크리스트'!D5:D44,"P0")</f>
        <v>3</v>
      </c>
    </row>
    <row r="9" spans="1:26" ht="24" customHeight="1">
      <c r="A9" t="s">
        <v>78</v>
      </c>
      <c r="B9" s="4" t="s">
        <v>79</v>
      </c>
      <c r="D9" t="s">
        <v>80</v>
      </c>
      <c r="E9" s="5">
        <f>COUNTIFS('리스팅 체크리스트'!C5:C44,"미완료",'리스팅 체크리스트'!D5:D44,"P1")</f>
        <v>15</v>
      </c>
      <c r="F9" t="s">
        <v>81</v>
      </c>
      <c r="H9" t="s">
        <v>82</v>
      </c>
      <c r="I9" s="5">
        <f>COUNTIF('리스팅 체크리스트'!A5:A44,H9)</f>
        <v>5</v>
      </c>
      <c r="J9" s="5">
        <f>COUNTIFS('리스팅 체크리스트'!A5:A44,H9,'리스팅 체크리스트'!C5:C44,"완료")</f>
        <v>0</v>
      </c>
      <c r="K9" s="7">
        <f t="shared" si="0"/>
        <v>0</v>
      </c>
      <c r="L9" s="5">
        <f>COUNTIFS('리스팅 체크리스트'!A5:A44,H9,'리스팅 체크리스트'!C5:C44,"미완료",'리스팅 체크리스트'!D5:D44,"P0")</f>
        <v>2</v>
      </c>
    </row>
    <row r="10" spans="1:26" ht="24" customHeight="1">
      <c r="D10" t="s">
        <v>83</v>
      </c>
      <c r="E10" s="8" t="str">
        <f>IF(E8&gt;0,"P0 항목부터 1~2개 수정",IF(E7&lt;0.8,"P1 항목을 이번 주 개선","A/B 테스트 1개 진행"))</f>
        <v>P0 항목부터 1~2개 수정</v>
      </c>
      <c r="F10" t="s">
        <v>84</v>
      </c>
      <c r="H10" t="s">
        <v>85</v>
      </c>
      <c r="I10" s="5">
        <f>COUNTIF('리스팅 체크리스트'!A5:A44,H10)</f>
        <v>5</v>
      </c>
      <c r="J10" s="5">
        <f>COUNTIFS('리스팅 체크리스트'!A5:A44,H10,'리스팅 체크리스트'!C5:C44,"완료")</f>
        <v>0</v>
      </c>
      <c r="K10" s="7">
        <f t="shared" si="0"/>
        <v>0</v>
      </c>
      <c r="L10" s="5">
        <f>COUNTIFS('리스팅 체크리스트'!A5:A44,H10,'리스팅 체크리스트'!C5:C44,"미완료",'리스팅 체크리스트'!D5:D44,"P0")</f>
        <v>2</v>
      </c>
    </row>
    <row r="11" spans="1:26" ht="24" customHeight="1">
      <c r="H11" t="s">
        <v>86</v>
      </c>
      <c r="I11" s="5">
        <f>COUNTIF('리스팅 체크리스트'!A5:A44,H11)</f>
        <v>5</v>
      </c>
      <c r="J11" s="5">
        <f>COUNTIFS('리스팅 체크리스트'!A5:A44,H11,'리스팅 체크리스트'!C5:C44,"완료")</f>
        <v>0</v>
      </c>
      <c r="K11" s="7">
        <f t="shared" si="0"/>
        <v>0</v>
      </c>
      <c r="L11" s="5">
        <f>COUNTIFS('리스팅 체크리스트'!A5:A44,H11,'리스팅 체크리스트'!C5:C44,"미완료",'리스팅 체크리스트'!D5:D44,"P0")</f>
        <v>3</v>
      </c>
    </row>
    <row r="12" spans="1:26" ht="24" customHeight="1">
      <c r="A12" s="2" t="s">
        <v>87</v>
      </c>
      <c r="B12" s="2"/>
      <c r="C12" s="2"/>
      <c r="D12" s="2"/>
      <c r="E12" s="2"/>
      <c r="F12" s="2"/>
    </row>
    <row r="13" spans="1:26" ht="24" customHeight="1">
      <c r="A13" t="s">
        <v>88</v>
      </c>
      <c r="B13" t="s">
        <v>89</v>
      </c>
      <c r="C13" t="s">
        <v>90</v>
      </c>
    </row>
    <row r="14" spans="1:26" ht="24" customHeight="1">
      <c r="A14" t="s">
        <v>91</v>
      </c>
      <c r="B14" t="s">
        <v>92</v>
      </c>
      <c r="C14" t="s">
        <v>93</v>
      </c>
    </row>
    <row r="15" spans="1:26" ht="24" customHeight="1">
      <c r="A15" t="s">
        <v>94</v>
      </c>
      <c r="B15" t="s">
        <v>95</v>
      </c>
      <c r="C15" t="s">
        <v>96</v>
      </c>
    </row>
    <row r="16" spans="1:26" ht="24" customHeight="1">
      <c r="A16" t="s">
        <v>97</v>
      </c>
      <c r="B16" t="s">
        <v>98</v>
      </c>
      <c r="C16" t="s">
        <v>99</v>
      </c>
    </row>
    <row r="17" spans="1:3" ht="24" customHeight="1">
      <c r="A17" t="s">
        <v>100</v>
      </c>
      <c r="B17" t="s">
        <v>101</v>
      </c>
      <c r="C17" t="s">
        <v>102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4"/>
  <sheetViews>
    <sheetView topLeftCell="A22" workbookViewId="0">
      <selection activeCell="B21" sqref="B21:B25"/>
    </sheetView>
  </sheetViews>
  <sheetFormatPr defaultRowHeight="14.25"/>
  <cols>
    <col min="1" max="1" width="20" customWidth="1"/>
    <col min="2" max="2" width="58" customWidth="1"/>
    <col min="3" max="4" width="14" customWidth="1"/>
    <col min="5" max="5" width="34" customWidth="1"/>
    <col min="6" max="6" width="14" customWidth="1"/>
    <col min="7" max="7" width="34" customWidth="1"/>
    <col min="8" max="8" width="28" customWidth="1"/>
  </cols>
  <sheetData>
    <row r="1" spans="1:26" ht="30" customHeight="1">
      <c r="A1" s="10" t="s">
        <v>103</v>
      </c>
      <c r="B1" s="10"/>
      <c r="C1" s="10"/>
      <c r="D1" s="10"/>
      <c r="E1" s="10"/>
      <c r="F1" s="10"/>
      <c r="G1" s="10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24" customHeight="1">
      <c r="A3" s="2" t="s">
        <v>104</v>
      </c>
      <c r="B3" s="2"/>
      <c r="C3" s="2"/>
      <c r="D3" s="2"/>
      <c r="E3" s="2"/>
      <c r="F3" s="2"/>
      <c r="G3" s="2"/>
      <c r="H3" s="2"/>
    </row>
    <row r="4" spans="1:26" ht="15">
      <c r="A4" s="3" t="s">
        <v>105</v>
      </c>
      <c r="B4" s="3" t="s">
        <v>106</v>
      </c>
      <c r="C4" s="3" t="s">
        <v>107</v>
      </c>
      <c r="D4" s="3" t="s">
        <v>108</v>
      </c>
      <c r="E4" s="3" t="s">
        <v>109</v>
      </c>
      <c r="F4" s="3" t="s">
        <v>62</v>
      </c>
      <c r="G4" s="3" t="s">
        <v>110</v>
      </c>
      <c r="H4" s="3" t="s">
        <v>111</v>
      </c>
    </row>
    <row r="5" spans="1:26" ht="38.1" customHeight="1">
      <c r="A5" t="s">
        <v>61</v>
      </c>
      <c r="B5" t="s">
        <v>112</v>
      </c>
      <c r="C5" s="4" t="s">
        <v>113</v>
      </c>
      <c r="D5" s="4" t="s">
        <v>114</v>
      </c>
      <c r="E5" s="4"/>
      <c r="F5" s="4"/>
      <c r="G5" s="4"/>
      <c r="H5" s="4"/>
    </row>
    <row r="6" spans="1:26" ht="38.1" customHeight="1">
      <c r="A6" t="s">
        <v>61</v>
      </c>
      <c r="B6" t="s">
        <v>115</v>
      </c>
      <c r="C6" s="4" t="s">
        <v>113</v>
      </c>
      <c r="D6" s="4" t="s">
        <v>114</v>
      </c>
      <c r="E6" s="4"/>
      <c r="F6" s="4"/>
      <c r="G6" s="4"/>
      <c r="H6" s="4"/>
    </row>
    <row r="7" spans="1:26" ht="38.1" customHeight="1">
      <c r="A7" t="s">
        <v>61</v>
      </c>
      <c r="B7" t="s">
        <v>116</v>
      </c>
      <c r="C7" s="4" t="s">
        <v>113</v>
      </c>
      <c r="D7" s="4" t="s">
        <v>114</v>
      </c>
      <c r="E7" s="4"/>
      <c r="F7" s="4"/>
      <c r="G7" s="4"/>
      <c r="H7" s="4"/>
    </row>
    <row r="8" spans="1:26" ht="38.1" customHeight="1">
      <c r="A8" t="s">
        <v>61</v>
      </c>
      <c r="B8" t="s">
        <v>117</v>
      </c>
      <c r="C8" s="4" t="s">
        <v>113</v>
      </c>
      <c r="D8" s="4" t="s">
        <v>118</v>
      </c>
      <c r="E8" s="4"/>
      <c r="F8" s="4"/>
      <c r="G8" s="4"/>
      <c r="H8" s="4"/>
    </row>
    <row r="9" spans="1:26" ht="38.1" customHeight="1">
      <c r="A9" t="s">
        <v>61</v>
      </c>
      <c r="B9" t="s">
        <v>119</v>
      </c>
      <c r="C9" s="4" t="s">
        <v>113</v>
      </c>
      <c r="D9" s="4" t="s">
        <v>118</v>
      </c>
      <c r="E9" s="4"/>
      <c r="F9" s="4"/>
      <c r="G9" s="4"/>
      <c r="H9" s="4"/>
    </row>
    <row r="10" spans="1:26" ht="38.1" customHeight="1">
      <c r="A10" t="s">
        <v>65</v>
      </c>
      <c r="B10" t="s">
        <v>120</v>
      </c>
      <c r="C10" s="4" t="s">
        <v>113</v>
      </c>
      <c r="D10" s="4" t="s">
        <v>114</v>
      </c>
      <c r="E10" s="4"/>
      <c r="F10" s="4"/>
      <c r="G10" s="4"/>
      <c r="H10" s="4"/>
    </row>
    <row r="11" spans="1:26" ht="38.1" customHeight="1">
      <c r="A11" t="s">
        <v>65</v>
      </c>
      <c r="B11" t="s">
        <v>121</v>
      </c>
      <c r="C11" s="4" t="s">
        <v>113</v>
      </c>
      <c r="D11" s="4" t="s">
        <v>114</v>
      </c>
      <c r="E11" s="4"/>
      <c r="F11" s="4"/>
      <c r="G11" s="4"/>
      <c r="H11" s="4"/>
    </row>
    <row r="12" spans="1:26" ht="38.1" customHeight="1">
      <c r="A12" t="s">
        <v>65</v>
      </c>
      <c r="B12" t="s">
        <v>122</v>
      </c>
      <c r="C12" s="4" t="s">
        <v>113</v>
      </c>
      <c r="D12" s="4" t="s">
        <v>114</v>
      </c>
      <c r="E12" s="4"/>
      <c r="F12" s="4"/>
      <c r="G12" s="4"/>
      <c r="H12" s="4"/>
    </row>
    <row r="13" spans="1:26" ht="38.1" customHeight="1">
      <c r="A13" t="s">
        <v>65</v>
      </c>
      <c r="B13" t="s">
        <v>123</v>
      </c>
      <c r="C13" s="4" t="s">
        <v>113</v>
      </c>
      <c r="D13" s="4" t="s">
        <v>118</v>
      </c>
      <c r="E13" s="4"/>
      <c r="F13" s="4"/>
      <c r="G13" s="4"/>
      <c r="H13" s="4"/>
    </row>
    <row r="14" spans="1:26" ht="38.1" customHeight="1">
      <c r="A14" t="s">
        <v>65</v>
      </c>
      <c r="B14" t="s">
        <v>124</v>
      </c>
      <c r="C14" s="4" t="s">
        <v>113</v>
      </c>
      <c r="D14" s="4" t="s">
        <v>118</v>
      </c>
      <c r="E14" s="4"/>
      <c r="F14" s="4"/>
      <c r="G14" s="4"/>
      <c r="H14" s="4"/>
    </row>
    <row r="15" spans="1:26" ht="38.1" customHeight="1">
      <c r="A15" t="s">
        <v>69</v>
      </c>
      <c r="B15" t="s">
        <v>125</v>
      </c>
      <c r="C15" s="4" t="s">
        <v>113</v>
      </c>
      <c r="D15" s="4" t="s">
        <v>114</v>
      </c>
      <c r="E15" s="4"/>
      <c r="F15" s="4"/>
      <c r="G15" s="4"/>
      <c r="H15" s="4"/>
    </row>
    <row r="16" spans="1:26" ht="38.1" customHeight="1">
      <c r="A16" t="s">
        <v>69</v>
      </c>
      <c r="B16" t="s">
        <v>126</v>
      </c>
      <c r="C16" s="4" t="s">
        <v>113</v>
      </c>
      <c r="D16" s="4" t="s">
        <v>114</v>
      </c>
      <c r="E16" s="4"/>
      <c r="F16" s="4"/>
      <c r="G16" s="4"/>
      <c r="H16" s="4"/>
    </row>
    <row r="17" spans="1:8" ht="38.1" customHeight="1">
      <c r="A17" t="s">
        <v>69</v>
      </c>
      <c r="B17" t="s">
        <v>127</v>
      </c>
      <c r="C17" s="4" t="s">
        <v>113</v>
      </c>
      <c r="D17" s="4" t="s">
        <v>118</v>
      </c>
      <c r="E17" s="4"/>
      <c r="F17" s="4"/>
      <c r="G17" s="4"/>
      <c r="H17" s="4"/>
    </row>
    <row r="18" spans="1:8" ht="38.1" customHeight="1">
      <c r="A18" t="s">
        <v>69</v>
      </c>
      <c r="B18" t="s">
        <v>128</v>
      </c>
      <c r="C18" s="4" t="s">
        <v>113</v>
      </c>
      <c r="D18" s="4" t="s">
        <v>118</v>
      </c>
      <c r="E18" s="4"/>
      <c r="F18" s="4"/>
      <c r="G18" s="4"/>
      <c r="H18" s="4"/>
    </row>
    <row r="19" spans="1:8" ht="38.1" customHeight="1">
      <c r="A19" t="s">
        <v>69</v>
      </c>
      <c r="B19" t="s">
        <v>129</v>
      </c>
      <c r="C19" s="4" t="s">
        <v>113</v>
      </c>
      <c r="D19" s="4" t="s">
        <v>130</v>
      </c>
      <c r="E19" s="4"/>
      <c r="F19" s="4"/>
      <c r="G19" s="4"/>
      <c r="H19" s="4"/>
    </row>
    <row r="20" spans="1:8" ht="38.1" customHeight="1">
      <c r="A20" t="s">
        <v>73</v>
      </c>
      <c r="B20" t="s">
        <v>131</v>
      </c>
      <c r="C20" s="4" t="s">
        <v>113</v>
      </c>
      <c r="D20" s="4" t="s">
        <v>114</v>
      </c>
      <c r="E20" s="4"/>
      <c r="F20" s="4"/>
      <c r="G20" s="4"/>
      <c r="H20" s="4"/>
    </row>
    <row r="21" spans="1:8" ht="38.1" customHeight="1">
      <c r="A21" t="s">
        <v>73</v>
      </c>
      <c r="B21" t="s">
        <v>132</v>
      </c>
      <c r="C21" s="4" t="s">
        <v>113</v>
      </c>
      <c r="D21" s="4" t="s">
        <v>114</v>
      </c>
      <c r="E21" s="4"/>
      <c r="F21" s="4"/>
      <c r="G21" s="4"/>
      <c r="H21" s="4"/>
    </row>
    <row r="22" spans="1:8" ht="38.1" customHeight="1">
      <c r="A22" t="s">
        <v>73</v>
      </c>
      <c r="B22" t="s">
        <v>133</v>
      </c>
      <c r="C22" s="4" t="s">
        <v>113</v>
      </c>
      <c r="D22" s="4" t="s">
        <v>118</v>
      </c>
      <c r="E22" s="4"/>
      <c r="F22" s="4"/>
      <c r="G22" s="4"/>
      <c r="H22" s="4"/>
    </row>
    <row r="23" spans="1:8" ht="38.1" customHeight="1">
      <c r="A23" t="s">
        <v>73</v>
      </c>
      <c r="B23" t="s">
        <v>134</v>
      </c>
      <c r="C23" s="4" t="s">
        <v>113</v>
      </c>
      <c r="D23" s="4" t="s">
        <v>118</v>
      </c>
      <c r="E23" s="4"/>
      <c r="F23" s="4"/>
      <c r="G23" s="4"/>
      <c r="H23" s="4"/>
    </row>
    <row r="24" spans="1:8" ht="38.1" customHeight="1">
      <c r="A24" t="s">
        <v>73</v>
      </c>
      <c r="B24" t="s">
        <v>135</v>
      </c>
      <c r="C24" s="4" t="s">
        <v>113</v>
      </c>
      <c r="D24" s="4" t="s">
        <v>118</v>
      </c>
      <c r="E24" s="4"/>
      <c r="F24" s="4"/>
      <c r="G24" s="4"/>
      <c r="H24" s="4"/>
    </row>
    <row r="25" spans="1:8" ht="38.1" customHeight="1">
      <c r="A25" t="s">
        <v>77</v>
      </c>
      <c r="B25" t="s">
        <v>136</v>
      </c>
      <c r="C25" s="4" t="s">
        <v>113</v>
      </c>
      <c r="D25" s="4" t="s">
        <v>114</v>
      </c>
      <c r="E25" s="4"/>
      <c r="F25" s="4"/>
      <c r="G25" s="4"/>
      <c r="H25" s="4"/>
    </row>
    <row r="26" spans="1:8" ht="38.1" customHeight="1">
      <c r="A26" t="s">
        <v>77</v>
      </c>
      <c r="B26" t="s">
        <v>137</v>
      </c>
      <c r="C26" s="4" t="s">
        <v>113</v>
      </c>
      <c r="D26" s="4" t="s">
        <v>114</v>
      </c>
      <c r="E26" s="4"/>
      <c r="F26" s="4"/>
      <c r="G26" s="4"/>
      <c r="H26" s="4"/>
    </row>
    <row r="27" spans="1:8" ht="38.1" customHeight="1">
      <c r="A27" t="s">
        <v>77</v>
      </c>
      <c r="B27" t="s">
        <v>138</v>
      </c>
      <c r="C27" s="4" t="s">
        <v>113</v>
      </c>
      <c r="D27" s="4" t="s">
        <v>118</v>
      </c>
      <c r="E27" s="4"/>
      <c r="F27" s="4"/>
      <c r="G27" s="4"/>
      <c r="H27" s="4"/>
    </row>
    <row r="28" spans="1:8" ht="38.1" customHeight="1">
      <c r="A28" t="s">
        <v>77</v>
      </c>
      <c r="B28" t="s">
        <v>139</v>
      </c>
      <c r="C28" s="4" t="s">
        <v>113</v>
      </c>
      <c r="D28" s="4" t="s">
        <v>114</v>
      </c>
      <c r="E28" s="4"/>
      <c r="F28" s="4"/>
      <c r="G28" s="4"/>
      <c r="H28" s="4"/>
    </row>
    <row r="29" spans="1:8" ht="38.1" customHeight="1">
      <c r="A29" t="s">
        <v>77</v>
      </c>
      <c r="B29" t="s">
        <v>140</v>
      </c>
      <c r="C29" s="4" t="s">
        <v>113</v>
      </c>
      <c r="D29" s="4" t="s">
        <v>130</v>
      </c>
      <c r="E29" s="4"/>
      <c r="F29" s="4"/>
      <c r="G29" s="4"/>
      <c r="H29" s="4"/>
    </row>
    <row r="30" spans="1:8" ht="38.1" customHeight="1">
      <c r="A30" t="s">
        <v>82</v>
      </c>
      <c r="B30" t="s">
        <v>141</v>
      </c>
      <c r="C30" s="4" t="s">
        <v>113</v>
      </c>
      <c r="D30" s="4" t="s">
        <v>114</v>
      </c>
      <c r="E30" s="4"/>
      <c r="F30" s="4"/>
      <c r="G30" s="4"/>
      <c r="H30" s="4"/>
    </row>
    <row r="31" spans="1:8" ht="38.1" customHeight="1">
      <c r="A31" t="s">
        <v>82</v>
      </c>
      <c r="B31" t="s">
        <v>142</v>
      </c>
      <c r="C31" s="4" t="s">
        <v>113</v>
      </c>
      <c r="D31" s="4" t="s">
        <v>118</v>
      </c>
      <c r="E31" s="4"/>
      <c r="F31" s="4"/>
      <c r="G31" s="4"/>
      <c r="H31" s="4"/>
    </row>
    <row r="32" spans="1:8" ht="38.1" customHeight="1">
      <c r="A32" t="s">
        <v>82</v>
      </c>
      <c r="B32" t="s">
        <v>143</v>
      </c>
      <c r="C32" s="4" t="s">
        <v>113</v>
      </c>
      <c r="D32" s="4" t="s">
        <v>118</v>
      </c>
      <c r="E32" s="4"/>
      <c r="F32" s="4"/>
      <c r="G32" s="4"/>
      <c r="H32" s="4"/>
    </row>
    <row r="33" spans="1:8" ht="38.1" customHeight="1">
      <c r="A33" t="s">
        <v>82</v>
      </c>
      <c r="B33" t="s">
        <v>144</v>
      </c>
      <c r="C33" s="4" t="s">
        <v>113</v>
      </c>
      <c r="D33" s="4" t="s">
        <v>114</v>
      </c>
      <c r="E33" s="4"/>
      <c r="F33" s="4"/>
      <c r="G33" s="4"/>
      <c r="H33" s="4"/>
    </row>
    <row r="34" spans="1:8" ht="38.1" customHeight="1">
      <c r="A34" t="s">
        <v>82</v>
      </c>
      <c r="B34" t="s">
        <v>145</v>
      </c>
      <c r="C34" s="4" t="s">
        <v>113</v>
      </c>
      <c r="D34" s="4" t="s">
        <v>130</v>
      </c>
      <c r="E34" s="4"/>
      <c r="F34" s="4"/>
      <c r="G34" s="4"/>
      <c r="H34" s="4"/>
    </row>
    <row r="35" spans="1:8" ht="38.1" customHeight="1">
      <c r="A35" t="s">
        <v>85</v>
      </c>
      <c r="B35" t="s">
        <v>146</v>
      </c>
      <c r="C35" s="4" t="s">
        <v>113</v>
      </c>
      <c r="D35" s="4" t="s">
        <v>118</v>
      </c>
      <c r="E35" s="4"/>
      <c r="F35" s="4"/>
      <c r="G35" s="4"/>
      <c r="H35" s="4"/>
    </row>
    <row r="36" spans="1:8" ht="38.1" customHeight="1">
      <c r="A36" t="s">
        <v>85</v>
      </c>
      <c r="B36" t="s">
        <v>147</v>
      </c>
      <c r="C36" s="4" t="s">
        <v>113</v>
      </c>
      <c r="D36" s="4" t="s">
        <v>114</v>
      </c>
      <c r="E36" s="4"/>
      <c r="F36" s="4"/>
      <c r="G36" s="4"/>
      <c r="H36" s="4"/>
    </row>
    <row r="37" spans="1:8" ht="38.1" customHeight="1">
      <c r="A37" t="s">
        <v>85</v>
      </c>
      <c r="B37" t="s">
        <v>148</v>
      </c>
      <c r="C37" s="4" t="s">
        <v>113</v>
      </c>
      <c r="D37" s="4" t="s">
        <v>130</v>
      </c>
      <c r="E37" s="4"/>
      <c r="F37" s="4"/>
      <c r="G37" s="4"/>
      <c r="H37" s="4"/>
    </row>
    <row r="38" spans="1:8" ht="38.1" customHeight="1">
      <c r="A38" t="s">
        <v>85</v>
      </c>
      <c r="B38" t="s">
        <v>149</v>
      </c>
      <c r="C38" s="4" t="s">
        <v>113</v>
      </c>
      <c r="D38" s="4" t="s">
        <v>114</v>
      </c>
      <c r="E38" s="4"/>
      <c r="F38" s="4"/>
      <c r="G38" s="4"/>
      <c r="H38" s="4"/>
    </row>
    <row r="39" spans="1:8" ht="38.1" customHeight="1">
      <c r="A39" t="s">
        <v>85</v>
      </c>
      <c r="B39" t="s">
        <v>150</v>
      </c>
      <c r="C39" s="4" t="s">
        <v>113</v>
      </c>
      <c r="D39" s="4" t="s">
        <v>118</v>
      </c>
      <c r="E39" s="4"/>
      <c r="F39" s="4"/>
      <c r="G39" s="4"/>
      <c r="H39" s="4"/>
    </row>
    <row r="40" spans="1:8" ht="38.1" customHeight="1">
      <c r="A40" t="s">
        <v>86</v>
      </c>
      <c r="B40" t="s">
        <v>151</v>
      </c>
      <c r="C40" s="4" t="s">
        <v>113</v>
      </c>
      <c r="D40" s="4" t="s">
        <v>114</v>
      </c>
      <c r="E40" s="4"/>
      <c r="F40" s="4"/>
      <c r="G40" s="4"/>
      <c r="H40" s="4"/>
    </row>
    <row r="41" spans="1:8" ht="38.1" customHeight="1">
      <c r="A41" t="s">
        <v>86</v>
      </c>
      <c r="B41" t="s">
        <v>152</v>
      </c>
      <c r="C41" s="4" t="s">
        <v>113</v>
      </c>
      <c r="D41" s="4" t="s">
        <v>114</v>
      </c>
      <c r="E41" s="4"/>
      <c r="F41" s="4"/>
      <c r="G41" s="4"/>
      <c r="H41" s="4"/>
    </row>
    <row r="42" spans="1:8" ht="38.1" customHeight="1">
      <c r="A42" t="s">
        <v>86</v>
      </c>
      <c r="B42" t="s">
        <v>153</v>
      </c>
      <c r="C42" s="4" t="s">
        <v>113</v>
      </c>
      <c r="D42" s="4" t="s">
        <v>118</v>
      </c>
      <c r="E42" s="4"/>
      <c r="F42" s="4"/>
      <c r="G42" s="4"/>
      <c r="H42" s="4"/>
    </row>
    <row r="43" spans="1:8" ht="38.1" customHeight="1">
      <c r="A43" t="s">
        <v>86</v>
      </c>
      <c r="B43" t="s">
        <v>154</v>
      </c>
      <c r="C43" s="4" t="s">
        <v>113</v>
      </c>
      <c r="D43" s="4" t="s">
        <v>114</v>
      </c>
      <c r="E43" s="4"/>
      <c r="F43" s="4"/>
      <c r="G43" s="4"/>
      <c r="H43" s="4"/>
    </row>
    <row r="44" spans="1:8" ht="38.1" customHeight="1">
      <c r="A44" t="s">
        <v>86</v>
      </c>
      <c r="B44" t="s">
        <v>155</v>
      </c>
      <c r="C44" s="4" t="s">
        <v>113</v>
      </c>
      <c r="D44" s="4" t="s">
        <v>130</v>
      </c>
      <c r="E44" s="4"/>
      <c r="F44" s="4"/>
      <c r="G44" s="4"/>
      <c r="H44" s="4"/>
    </row>
  </sheetData>
  <phoneticPr fontId="6" type="noConversion"/>
  <conditionalFormatting sqref="C5:C44">
    <cfRule type="containsText" dxfId="21" priority="1" operator="containsText" text="완료"/>
    <cfRule type="containsText" dxfId="20" priority="2" operator="containsText" text="미완료"/>
    <cfRule type="containsText" dxfId="19" priority="3" operator="containsText" text="진행중"/>
    <cfRule type="containsText" dxfId="18" priority="4" operator="containsText" text="보류"/>
    <cfRule type="containsText" dxfId="17" priority="8" operator="containsText" text="완료"/>
    <cfRule type="containsText" dxfId="16" priority="9" operator="containsText" text="미완료"/>
    <cfRule type="containsText" dxfId="15" priority="10" operator="containsText" text="진행중"/>
    <cfRule type="containsText" dxfId="14" priority="11" operator="containsText" text="보류"/>
  </conditionalFormatting>
  <conditionalFormatting sqref="D5:D44">
    <cfRule type="containsText" dxfId="13" priority="5" operator="containsText" text="P0"/>
    <cfRule type="containsText" dxfId="12" priority="6" operator="containsText" text="P1"/>
    <cfRule type="containsText" dxfId="11" priority="7" operator="containsText" text="P2"/>
    <cfRule type="containsText" dxfId="10" priority="12" operator="containsText" text="P0"/>
    <cfRule type="containsText" dxfId="9" priority="13" operator="containsText" text="P1"/>
    <cfRule type="containsText" dxfId="8" priority="14" operator="containsText" text="P2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5"/>
  <sheetViews>
    <sheetView workbookViewId="0">
      <selection activeCell="C4" sqref="C4"/>
    </sheetView>
  </sheetViews>
  <sheetFormatPr defaultRowHeight="14.25"/>
  <cols>
    <col min="1" max="1" width="18" customWidth="1"/>
    <col min="2" max="2" width="24" customWidth="1"/>
    <col min="3" max="3" width="99.25" bestFit="1" customWidth="1"/>
    <col min="4" max="4" width="58" customWidth="1"/>
    <col min="5" max="5" width="22" customWidth="1"/>
    <col min="6" max="6" width="14" customWidth="1"/>
  </cols>
  <sheetData>
    <row r="1" spans="1:26" ht="30" customHeight="1">
      <c r="A1" s="10" t="s">
        <v>156</v>
      </c>
      <c r="B1" s="10"/>
      <c r="C1" s="10"/>
      <c r="D1" s="10"/>
      <c r="E1" s="10"/>
      <c r="F1" s="10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157</v>
      </c>
      <c r="B3" s="3" t="s">
        <v>158</v>
      </c>
      <c r="C3" s="3" t="s">
        <v>159</v>
      </c>
      <c r="D3" s="3" t="s">
        <v>160</v>
      </c>
      <c r="E3" s="3" t="s">
        <v>161</v>
      </c>
      <c r="F3" s="3" t="s">
        <v>162</v>
      </c>
    </row>
    <row r="4" spans="1:26" ht="42" customHeight="1">
      <c r="A4" t="s">
        <v>163</v>
      </c>
      <c r="B4" t="s">
        <v>164</v>
      </c>
      <c r="C4" t="s">
        <v>165</v>
      </c>
      <c r="D4" s="4"/>
      <c r="E4" s="4"/>
      <c r="F4" s="4"/>
    </row>
    <row r="5" spans="1:26" ht="42" customHeight="1">
      <c r="A5" t="s">
        <v>166</v>
      </c>
      <c r="B5" t="s">
        <v>167</v>
      </c>
      <c r="C5" t="s">
        <v>168</v>
      </c>
      <c r="D5" s="4"/>
      <c r="E5" s="4"/>
      <c r="F5" s="4"/>
    </row>
    <row r="6" spans="1:26" ht="42" customHeight="1">
      <c r="A6" t="s">
        <v>169</v>
      </c>
      <c r="B6" t="s">
        <v>170</v>
      </c>
      <c r="C6" t="s">
        <v>171</v>
      </c>
      <c r="D6" s="4"/>
      <c r="E6" s="4"/>
      <c r="F6" s="4"/>
    </row>
    <row r="7" spans="1:26" ht="42" customHeight="1">
      <c r="A7" t="s">
        <v>172</v>
      </c>
      <c r="B7" t="s">
        <v>173</v>
      </c>
      <c r="C7" t="s">
        <v>174</v>
      </c>
      <c r="D7" s="4"/>
      <c r="E7" s="4"/>
      <c r="F7" s="4"/>
    </row>
    <row r="8" spans="1:26" ht="42" customHeight="1">
      <c r="A8" t="s">
        <v>175</v>
      </c>
      <c r="B8" t="s">
        <v>176</v>
      </c>
      <c r="C8" t="s">
        <v>177</v>
      </c>
      <c r="D8" s="4"/>
      <c r="E8" s="4"/>
      <c r="F8" s="4"/>
    </row>
    <row r="9" spans="1:26" ht="42" customHeight="1">
      <c r="A9" t="s">
        <v>178</v>
      </c>
      <c r="B9" t="s">
        <v>179</v>
      </c>
      <c r="C9" t="s">
        <v>180</v>
      </c>
      <c r="D9" s="4"/>
      <c r="E9" s="4"/>
      <c r="F9" s="4"/>
    </row>
    <row r="10" spans="1:26" ht="42" customHeight="1">
      <c r="A10" t="s">
        <v>181</v>
      </c>
      <c r="B10" t="s">
        <v>182</v>
      </c>
      <c r="C10" t="s">
        <v>183</v>
      </c>
      <c r="D10" s="4"/>
      <c r="E10" s="4"/>
      <c r="F10" s="4"/>
    </row>
    <row r="11" spans="1:26" ht="42" customHeight="1">
      <c r="A11" t="s">
        <v>184</v>
      </c>
      <c r="B11" t="s">
        <v>185</v>
      </c>
      <c r="C11" t="s">
        <v>186</v>
      </c>
      <c r="D11" s="4"/>
      <c r="E11" s="4"/>
      <c r="F11" s="4"/>
    </row>
    <row r="12" spans="1:26" ht="42" customHeight="1">
      <c r="A12" t="s">
        <v>187</v>
      </c>
      <c r="B12" t="s">
        <v>188</v>
      </c>
      <c r="C12" t="s">
        <v>189</v>
      </c>
      <c r="D12" s="4"/>
      <c r="E12" s="4"/>
      <c r="F12" s="4"/>
    </row>
    <row r="13" spans="1:26" ht="42" customHeight="1">
      <c r="A13" t="s">
        <v>190</v>
      </c>
      <c r="B13" t="s">
        <v>191</v>
      </c>
      <c r="C13" t="s">
        <v>192</v>
      </c>
      <c r="D13" s="4"/>
      <c r="E13" s="4"/>
      <c r="F13" s="4"/>
    </row>
    <row r="14" spans="1:26" ht="42" customHeight="1">
      <c r="A14" t="s">
        <v>193</v>
      </c>
      <c r="B14" t="s">
        <v>194</v>
      </c>
      <c r="C14" t="s">
        <v>195</v>
      </c>
      <c r="D14" s="4"/>
      <c r="E14" s="4"/>
      <c r="F14" s="4"/>
    </row>
    <row r="15" spans="1:26" ht="42" customHeight="1">
      <c r="A15" t="s">
        <v>196</v>
      </c>
      <c r="B15" t="s">
        <v>197</v>
      </c>
      <c r="C15" t="s">
        <v>198</v>
      </c>
      <c r="D15" s="4"/>
      <c r="E15" s="4"/>
      <c r="F15" s="4"/>
    </row>
  </sheetData>
  <phoneticPr fontId="6" type="noConversion"/>
  <conditionalFormatting sqref="F4:F15">
    <cfRule type="containsText" dxfId="7" priority="1" operator="containsText" text="완료"/>
    <cfRule type="containsText" dxfId="6" priority="2" operator="containsText" text="미완료"/>
    <cfRule type="containsText" dxfId="5" priority="3" operator="containsText" text="진행중"/>
    <cfRule type="containsText" dxfId="4" priority="4" operator="containsText" text="보류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8"/>
  <sheetViews>
    <sheetView topLeftCell="A4" workbookViewId="0">
      <selection activeCell="B10" sqref="B10"/>
    </sheetView>
  </sheetViews>
  <sheetFormatPr defaultRowHeight="14.25"/>
  <cols>
    <col min="1" max="1" width="8" customWidth="1"/>
    <col min="2" max="2" width="24" customWidth="1"/>
    <col min="3" max="3" width="64" customWidth="1"/>
    <col min="4" max="4" width="16" customWidth="1"/>
    <col min="5" max="5" width="42" customWidth="1"/>
    <col min="6" max="6" width="14" customWidth="1"/>
  </cols>
  <sheetData>
    <row r="1" spans="1:26" ht="30" customHeight="1">
      <c r="A1" s="10" t="s">
        <v>199</v>
      </c>
      <c r="B1" s="10"/>
      <c r="C1" s="10"/>
      <c r="D1" s="10"/>
      <c r="E1" s="10"/>
      <c r="F1" s="10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200</v>
      </c>
      <c r="B3" s="3" t="s">
        <v>201</v>
      </c>
      <c r="C3" s="3" t="s">
        <v>202</v>
      </c>
      <c r="D3" s="3" t="s">
        <v>203</v>
      </c>
      <c r="E3" s="3" t="s">
        <v>204</v>
      </c>
      <c r="F3" s="3" t="s">
        <v>205</v>
      </c>
    </row>
    <row r="4" spans="1:26" ht="42" customHeight="1">
      <c r="A4">
        <v>1</v>
      </c>
      <c r="B4" t="s">
        <v>206</v>
      </c>
      <c r="C4" t="s">
        <v>207</v>
      </c>
      <c r="D4" s="4"/>
      <c r="E4" s="4"/>
      <c r="F4" s="4"/>
    </row>
    <row r="5" spans="1:26" ht="42" customHeight="1">
      <c r="A5">
        <v>2</v>
      </c>
      <c r="B5" t="s">
        <v>208</v>
      </c>
      <c r="C5" t="s">
        <v>209</v>
      </c>
      <c r="D5" s="4"/>
      <c r="E5" s="4"/>
      <c r="F5" s="4"/>
    </row>
    <row r="6" spans="1:26" ht="42" customHeight="1">
      <c r="A6">
        <v>3</v>
      </c>
      <c r="B6" t="s">
        <v>210</v>
      </c>
      <c r="C6" t="s">
        <v>211</v>
      </c>
      <c r="D6" s="4"/>
      <c r="E6" s="4"/>
      <c r="F6" s="4"/>
    </row>
    <row r="7" spans="1:26" ht="42" customHeight="1">
      <c r="A7">
        <v>4</v>
      </c>
      <c r="B7" t="s">
        <v>212</v>
      </c>
      <c r="C7" t="s">
        <v>213</v>
      </c>
      <c r="D7" s="4"/>
      <c r="E7" s="4"/>
      <c r="F7" s="4"/>
    </row>
    <row r="8" spans="1:26" ht="42" customHeight="1">
      <c r="A8">
        <v>5</v>
      </c>
      <c r="B8" t="s">
        <v>214</v>
      </c>
      <c r="C8" t="s">
        <v>215</v>
      </c>
      <c r="D8" s="4"/>
      <c r="E8" s="4"/>
      <c r="F8" s="4"/>
    </row>
    <row r="9" spans="1:26" ht="42" customHeight="1">
      <c r="A9">
        <v>6</v>
      </c>
      <c r="B9" t="s">
        <v>216</v>
      </c>
      <c r="C9" t="s">
        <v>217</v>
      </c>
      <c r="D9" s="4"/>
      <c r="E9" s="4"/>
      <c r="F9" s="4"/>
    </row>
    <row r="10" spans="1:26" ht="42" customHeight="1">
      <c r="A10">
        <v>7</v>
      </c>
      <c r="B10" t="s">
        <v>218</v>
      </c>
      <c r="C10" t="s">
        <v>219</v>
      </c>
      <c r="D10" s="4"/>
      <c r="E10" s="4"/>
      <c r="F10" s="4"/>
    </row>
    <row r="11" spans="1:26" ht="42" customHeight="1">
      <c r="A11">
        <v>8</v>
      </c>
      <c r="B11" t="s">
        <v>220</v>
      </c>
      <c r="C11" t="s">
        <v>221</v>
      </c>
      <c r="D11" s="4"/>
      <c r="E11" s="4"/>
      <c r="F11" s="4"/>
    </row>
    <row r="12" spans="1:26" ht="42" customHeight="1">
      <c r="A12">
        <v>9</v>
      </c>
      <c r="B12" t="s">
        <v>222</v>
      </c>
      <c r="C12" t="s">
        <v>223</v>
      </c>
      <c r="D12" s="4"/>
      <c r="E12" s="4"/>
      <c r="F12" s="4"/>
    </row>
    <row r="13" spans="1:26" ht="42" customHeight="1">
      <c r="A13">
        <v>10</v>
      </c>
      <c r="B13" t="s">
        <v>224</v>
      </c>
      <c r="C13" t="s">
        <v>225</v>
      </c>
      <c r="D13" s="4"/>
      <c r="E13" s="4"/>
      <c r="F13" s="4"/>
    </row>
    <row r="14" spans="1:26" ht="42" customHeight="1">
      <c r="A14">
        <v>11</v>
      </c>
      <c r="B14" t="s">
        <v>226</v>
      </c>
      <c r="C14" t="s">
        <v>227</v>
      </c>
      <c r="D14" s="4"/>
      <c r="E14" s="4"/>
      <c r="F14" s="4"/>
    </row>
    <row r="15" spans="1:26" ht="42" customHeight="1">
      <c r="A15">
        <v>12</v>
      </c>
      <c r="B15" t="s">
        <v>228</v>
      </c>
      <c r="C15" t="s">
        <v>229</v>
      </c>
      <c r="D15" s="4"/>
      <c r="E15" s="4"/>
      <c r="F15" s="4"/>
    </row>
    <row r="16" spans="1:26" ht="42" customHeight="1">
      <c r="A16">
        <v>13</v>
      </c>
      <c r="B16" t="s">
        <v>230</v>
      </c>
      <c r="C16" t="s">
        <v>231</v>
      </c>
      <c r="D16" s="4"/>
      <c r="E16" s="4"/>
      <c r="F16" s="4"/>
    </row>
    <row r="17" spans="1:6" ht="42" customHeight="1">
      <c r="A17">
        <v>14</v>
      </c>
      <c r="B17" t="s">
        <v>232</v>
      </c>
      <c r="C17" t="s">
        <v>233</v>
      </c>
      <c r="D17" s="4"/>
      <c r="E17" s="4"/>
      <c r="F17" s="4"/>
    </row>
    <row r="18" spans="1:6" ht="42" customHeight="1">
      <c r="A18">
        <v>15</v>
      </c>
      <c r="B18" t="s">
        <v>234</v>
      </c>
      <c r="C18" t="s">
        <v>235</v>
      </c>
      <c r="D18" s="4"/>
      <c r="E18" s="4"/>
      <c r="F18" s="4"/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"/>
  <sheetViews>
    <sheetView workbookViewId="0">
      <selection activeCell="D18" sqref="D18"/>
    </sheetView>
  </sheetViews>
  <sheetFormatPr defaultRowHeight="14.25"/>
  <cols>
    <col min="1" max="1" width="18" customWidth="1"/>
    <col min="2" max="2" width="24" customWidth="1"/>
    <col min="3" max="3" width="58" customWidth="1"/>
    <col min="4" max="4" width="44" customWidth="1"/>
    <col min="5" max="5" width="58" customWidth="1"/>
    <col min="6" max="6" width="14" customWidth="1"/>
  </cols>
  <sheetData>
    <row r="1" spans="1:26" ht="30" customHeight="1">
      <c r="A1" s="10" t="s">
        <v>236</v>
      </c>
      <c r="B1" s="10"/>
      <c r="C1" s="10"/>
      <c r="D1" s="10"/>
      <c r="E1" s="10"/>
      <c r="F1" s="10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237</v>
      </c>
      <c r="B3" s="3" t="s">
        <v>158</v>
      </c>
      <c r="C3" s="3" t="s">
        <v>238</v>
      </c>
      <c r="D3" s="3" t="s">
        <v>239</v>
      </c>
      <c r="E3" s="3" t="s">
        <v>240</v>
      </c>
      <c r="F3" s="3" t="s">
        <v>162</v>
      </c>
    </row>
    <row r="4" spans="1:26" ht="42" customHeight="1">
      <c r="A4" t="s">
        <v>241</v>
      </c>
      <c r="B4" t="s">
        <v>242</v>
      </c>
      <c r="C4" t="s">
        <v>243</v>
      </c>
      <c r="D4" s="4"/>
      <c r="E4" s="4"/>
      <c r="F4" s="4"/>
    </row>
    <row r="5" spans="1:26" ht="42" customHeight="1">
      <c r="A5" t="s">
        <v>244</v>
      </c>
      <c r="B5" t="s">
        <v>245</v>
      </c>
      <c r="C5" t="s">
        <v>246</v>
      </c>
      <c r="D5" s="4"/>
      <c r="E5" s="4"/>
      <c r="F5" s="4"/>
    </row>
    <row r="6" spans="1:26" ht="42" customHeight="1">
      <c r="A6" t="s">
        <v>247</v>
      </c>
      <c r="B6" t="s">
        <v>248</v>
      </c>
      <c r="C6" t="s">
        <v>249</v>
      </c>
      <c r="D6" s="4"/>
      <c r="E6" s="4"/>
      <c r="F6" s="4"/>
    </row>
    <row r="7" spans="1:26" ht="42" customHeight="1">
      <c r="A7" t="s">
        <v>250</v>
      </c>
      <c r="B7" t="s">
        <v>251</v>
      </c>
      <c r="C7" t="s">
        <v>252</v>
      </c>
      <c r="D7" s="4"/>
      <c r="E7" s="4"/>
      <c r="F7" s="4"/>
    </row>
    <row r="8" spans="1:26" ht="42" customHeight="1">
      <c r="A8" t="s">
        <v>253</v>
      </c>
      <c r="B8" t="s">
        <v>254</v>
      </c>
      <c r="C8" t="s">
        <v>255</v>
      </c>
      <c r="D8" s="4"/>
      <c r="E8" s="4"/>
      <c r="F8" s="4"/>
    </row>
    <row r="9" spans="1:26" ht="42" customHeight="1">
      <c r="A9" t="s">
        <v>256</v>
      </c>
      <c r="B9" t="s">
        <v>257</v>
      </c>
      <c r="C9" t="s">
        <v>258</v>
      </c>
      <c r="D9" s="4"/>
      <c r="E9" s="4"/>
      <c r="F9" s="4"/>
    </row>
    <row r="10" spans="1:26" ht="42" customHeight="1">
      <c r="A10" t="s">
        <v>259</v>
      </c>
      <c r="B10" t="s">
        <v>260</v>
      </c>
      <c r="C10" t="s">
        <v>261</v>
      </c>
      <c r="D10" s="4"/>
      <c r="E10" s="4"/>
      <c r="F10" s="4"/>
    </row>
    <row r="11" spans="1:26" ht="42" customHeight="1">
      <c r="A11" t="s">
        <v>262</v>
      </c>
      <c r="B11" t="s">
        <v>263</v>
      </c>
      <c r="C11" t="s">
        <v>264</v>
      </c>
      <c r="D11" s="4"/>
      <c r="E11" s="4"/>
      <c r="F11" s="4"/>
    </row>
    <row r="12" spans="1:26" ht="42" customHeight="1">
      <c r="A12" t="s">
        <v>265</v>
      </c>
      <c r="B12" t="s">
        <v>266</v>
      </c>
      <c r="C12" t="s">
        <v>267</v>
      </c>
      <c r="D12" s="4"/>
      <c r="E12" s="4"/>
      <c r="F12" s="4"/>
    </row>
    <row r="13" spans="1:26" ht="42" customHeight="1">
      <c r="A13" t="s">
        <v>268</v>
      </c>
      <c r="B13" t="s">
        <v>269</v>
      </c>
      <c r="C13" t="s">
        <v>270</v>
      </c>
      <c r="D13" s="4"/>
      <c r="E13" s="4"/>
      <c r="F13" s="4"/>
    </row>
  </sheetData>
  <phoneticPr fontId="6" type="noConversion"/>
  <conditionalFormatting sqref="F4:F13">
    <cfRule type="containsText" dxfId="3" priority="1" operator="containsText" text="완료"/>
    <cfRule type="containsText" dxfId="2" priority="2" operator="containsText" text="미완료"/>
    <cfRule type="containsText" dxfId="1" priority="3" operator="containsText" text="진행중"/>
    <cfRule type="containsText" dxfId="0" priority="4" operator="containsText" text="보류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"/>
  <sheetViews>
    <sheetView workbookViewId="0">
      <selection activeCell="B7" sqref="B7"/>
    </sheetView>
  </sheetViews>
  <sheetFormatPr defaultRowHeight="14.25"/>
  <cols>
    <col min="1" max="1" width="18" customWidth="1"/>
    <col min="2" max="2" width="72" customWidth="1"/>
    <col min="3" max="3" width="32" customWidth="1"/>
    <col min="4" max="4" width="42" customWidth="1"/>
    <col min="5" max="5" width="14" customWidth="1"/>
  </cols>
  <sheetData>
    <row r="1" spans="1:26" ht="30" customHeight="1">
      <c r="A1" s="10" t="s">
        <v>271</v>
      </c>
      <c r="B1" s="10"/>
      <c r="C1" s="10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272</v>
      </c>
      <c r="B3" s="3" t="s">
        <v>273</v>
      </c>
      <c r="C3" s="3" t="s">
        <v>274</v>
      </c>
      <c r="D3" s="3" t="s">
        <v>110</v>
      </c>
      <c r="E3" s="3" t="s">
        <v>275</v>
      </c>
    </row>
    <row r="4" spans="1:26" ht="42" customHeight="1">
      <c r="A4" t="s">
        <v>276</v>
      </c>
      <c r="B4" t="s">
        <v>277</v>
      </c>
      <c r="C4" s="4"/>
      <c r="D4" s="4"/>
      <c r="E4" s="4"/>
    </row>
    <row r="5" spans="1:26" ht="42" customHeight="1">
      <c r="A5" t="s">
        <v>278</v>
      </c>
      <c r="B5" s="12" t="s">
        <v>385</v>
      </c>
      <c r="C5" s="4"/>
      <c r="D5" s="4"/>
      <c r="E5" s="4"/>
    </row>
    <row r="6" spans="1:26" ht="42" customHeight="1">
      <c r="A6" t="s">
        <v>279</v>
      </c>
      <c r="B6" s="12" t="s">
        <v>386</v>
      </c>
      <c r="C6" s="4"/>
      <c r="D6" s="4"/>
      <c r="E6" s="4"/>
    </row>
    <row r="7" spans="1:26" ht="42" customHeight="1">
      <c r="A7" t="s">
        <v>280</v>
      </c>
      <c r="B7" t="s">
        <v>281</v>
      </c>
      <c r="C7" s="4"/>
      <c r="D7" s="4"/>
      <c r="E7" s="4"/>
    </row>
    <row r="8" spans="1:26" ht="42" customHeight="1">
      <c r="A8" t="s">
        <v>282</v>
      </c>
      <c r="B8" t="s">
        <v>283</v>
      </c>
      <c r="C8" s="4"/>
      <c r="D8" s="4"/>
      <c r="E8" s="4"/>
    </row>
    <row r="9" spans="1:26" ht="42" customHeight="1">
      <c r="A9" t="s">
        <v>284</v>
      </c>
      <c r="B9" s="12" t="s">
        <v>387</v>
      </c>
      <c r="C9" s="4"/>
      <c r="D9" s="4"/>
      <c r="E9" s="4"/>
    </row>
    <row r="10" spans="1:26" ht="42" customHeight="1">
      <c r="A10" t="s">
        <v>285</v>
      </c>
      <c r="B10" t="s">
        <v>286</v>
      </c>
      <c r="C10" s="4"/>
      <c r="D10" s="4"/>
      <c r="E10" s="4"/>
    </row>
    <row r="11" spans="1:26" ht="42" customHeight="1">
      <c r="A11" t="s">
        <v>287</v>
      </c>
      <c r="B11" t="s">
        <v>288</v>
      </c>
      <c r="C11" s="4"/>
      <c r="D11" s="4"/>
      <c r="E11" s="4"/>
    </row>
    <row r="12" spans="1:26" ht="42" customHeight="1">
      <c r="A12" t="s">
        <v>289</v>
      </c>
      <c r="B12" t="s">
        <v>290</v>
      </c>
      <c r="C12" s="4"/>
      <c r="D12" s="4"/>
      <c r="E12" s="4"/>
    </row>
    <row r="13" spans="1:26" ht="42" customHeight="1">
      <c r="A13" t="s">
        <v>291</v>
      </c>
      <c r="B13" t="s">
        <v>292</v>
      </c>
      <c r="C13" s="4"/>
      <c r="D13" s="4"/>
      <c r="E13" s="4"/>
    </row>
  </sheetData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"/>
  <sheetViews>
    <sheetView workbookViewId="0"/>
  </sheetViews>
  <sheetFormatPr defaultRowHeight="14.25"/>
  <cols>
    <col min="1" max="1" width="12" customWidth="1"/>
    <col min="2" max="2" width="22" customWidth="1"/>
    <col min="3" max="4" width="46" customWidth="1"/>
    <col min="5" max="5" width="28" customWidth="1"/>
    <col min="6" max="6" width="42" customWidth="1"/>
  </cols>
  <sheetData>
    <row r="1" spans="1:26" ht="30" customHeight="1">
      <c r="A1" s="10" t="s">
        <v>293</v>
      </c>
      <c r="B1" s="10"/>
      <c r="C1" s="10"/>
      <c r="D1" s="10"/>
      <c r="E1" s="10"/>
      <c r="F1" s="10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294</v>
      </c>
      <c r="B3" s="3" t="s">
        <v>295</v>
      </c>
      <c r="C3" s="3" t="s">
        <v>296</v>
      </c>
      <c r="D3" s="3" t="s">
        <v>297</v>
      </c>
      <c r="E3" s="3" t="s">
        <v>298</v>
      </c>
      <c r="F3" s="3" t="s">
        <v>299</v>
      </c>
    </row>
    <row r="4" spans="1:26" ht="42" customHeight="1">
      <c r="A4" t="s">
        <v>300</v>
      </c>
      <c r="B4" t="s">
        <v>301</v>
      </c>
      <c r="C4" s="4" t="s">
        <v>302</v>
      </c>
      <c r="D4" s="4"/>
      <c r="E4" s="4" t="s">
        <v>303</v>
      </c>
      <c r="F4" s="4"/>
    </row>
    <row r="5" spans="1:26" ht="42" customHeight="1">
      <c r="A5" t="s">
        <v>304</v>
      </c>
      <c r="B5" t="s">
        <v>305</v>
      </c>
      <c r="C5" s="4" t="s">
        <v>306</v>
      </c>
      <c r="D5" s="4"/>
      <c r="E5" s="4" t="s">
        <v>307</v>
      </c>
      <c r="F5" s="4"/>
    </row>
    <row r="6" spans="1:26" ht="42" customHeight="1">
      <c r="A6" t="s">
        <v>308</v>
      </c>
      <c r="B6" t="s">
        <v>309</v>
      </c>
      <c r="C6" s="4" t="s">
        <v>310</v>
      </c>
      <c r="D6" s="4"/>
      <c r="E6" s="4" t="s">
        <v>311</v>
      </c>
      <c r="F6" s="4"/>
    </row>
    <row r="7" spans="1:26" ht="42" customHeight="1">
      <c r="A7" t="s">
        <v>312</v>
      </c>
      <c r="B7" t="s">
        <v>313</v>
      </c>
      <c r="C7" s="4" t="s">
        <v>314</v>
      </c>
      <c r="D7" s="4"/>
      <c r="E7" s="4" t="s">
        <v>315</v>
      </c>
      <c r="F7" s="4"/>
    </row>
    <row r="8" spans="1:26" ht="42" customHeight="1">
      <c r="A8" t="s">
        <v>316</v>
      </c>
      <c r="B8" t="s">
        <v>317</v>
      </c>
      <c r="C8" s="4" t="s">
        <v>318</v>
      </c>
      <c r="D8" s="4"/>
      <c r="E8" s="4" t="s">
        <v>319</v>
      </c>
      <c r="F8" s="4"/>
    </row>
    <row r="9" spans="1:26" ht="42" customHeight="1">
      <c r="A9" t="s">
        <v>320</v>
      </c>
      <c r="B9" t="s">
        <v>321</v>
      </c>
      <c r="C9" s="4" t="s">
        <v>322</v>
      </c>
      <c r="D9" s="4"/>
      <c r="E9" s="4" t="s">
        <v>323</v>
      </c>
      <c r="F9" s="4"/>
    </row>
    <row r="10" spans="1:26" ht="42" customHeight="1">
      <c r="A10" t="s">
        <v>324</v>
      </c>
      <c r="B10" t="s">
        <v>325</v>
      </c>
      <c r="C10" s="4" t="s">
        <v>326</v>
      </c>
      <c r="D10" s="4"/>
      <c r="E10" s="4" t="s">
        <v>327</v>
      </c>
      <c r="F10" s="4"/>
    </row>
    <row r="12" spans="1:26" ht="30" customHeight="1">
      <c r="A12" s="2" t="s">
        <v>328</v>
      </c>
      <c r="B12" s="2" t="s">
        <v>329</v>
      </c>
      <c r="C12" s="2"/>
      <c r="D12" s="2"/>
      <c r="E12" s="2"/>
      <c r="F12" s="2"/>
    </row>
    <row r="13" spans="1:26" ht="30" customHeight="1">
      <c r="A13" s="2" t="s">
        <v>330</v>
      </c>
      <c r="B13" s="2" t="s">
        <v>331</v>
      </c>
      <c r="C13" s="2"/>
      <c r="D13" s="2"/>
      <c r="E13" s="2"/>
      <c r="F13" s="2"/>
    </row>
  </sheetData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8"/>
  <sheetViews>
    <sheetView workbookViewId="0">
      <selection activeCell="E7" sqref="E7"/>
    </sheetView>
  </sheetViews>
  <sheetFormatPr defaultRowHeight="14.25"/>
  <cols>
    <col min="1" max="1" width="14" customWidth="1"/>
    <col min="2" max="2" width="20" customWidth="1"/>
    <col min="3" max="3" width="36" customWidth="1"/>
    <col min="4" max="4" width="42" customWidth="1"/>
    <col min="5" max="5" width="38" customWidth="1"/>
    <col min="6" max="6" width="18" customWidth="1"/>
    <col min="7" max="7" width="38" customWidth="1"/>
  </cols>
  <sheetData>
    <row r="1" spans="1:26" ht="30" customHeight="1">
      <c r="A1" s="10" t="s">
        <v>332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333</v>
      </c>
      <c r="B3" s="3" t="s">
        <v>334</v>
      </c>
      <c r="C3" s="3" t="s">
        <v>335</v>
      </c>
      <c r="D3" s="3" t="s">
        <v>336</v>
      </c>
      <c r="E3" s="3" t="s">
        <v>298</v>
      </c>
      <c r="F3" s="3" t="s">
        <v>337</v>
      </c>
      <c r="G3" s="3" t="s">
        <v>83</v>
      </c>
    </row>
    <row r="4" spans="1:26" ht="36" customHeight="1">
      <c r="A4" s="5" t="s">
        <v>338</v>
      </c>
      <c r="B4" s="5" t="s">
        <v>339</v>
      </c>
      <c r="C4" s="5" t="s">
        <v>340</v>
      </c>
      <c r="D4" s="5" t="s">
        <v>341</v>
      </c>
      <c r="E4" s="5" t="s">
        <v>342</v>
      </c>
      <c r="F4" s="5" t="s">
        <v>343</v>
      </c>
      <c r="G4" s="5" t="s">
        <v>344</v>
      </c>
    </row>
    <row r="5" spans="1:26" ht="36" customHeight="1">
      <c r="A5" s="5" t="s">
        <v>338</v>
      </c>
      <c r="B5" s="5" t="s">
        <v>345</v>
      </c>
      <c r="C5" s="5" t="s">
        <v>346</v>
      </c>
      <c r="D5" s="5" t="s">
        <v>347</v>
      </c>
      <c r="E5" s="5" t="s">
        <v>348</v>
      </c>
      <c r="F5" s="5" t="s">
        <v>343</v>
      </c>
      <c r="G5" s="5" t="s">
        <v>349</v>
      </c>
    </row>
    <row r="6" spans="1:26" ht="36" customHeight="1">
      <c r="A6" s="5" t="s">
        <v>338</v>
      </c>
      <c r="B6" s="5" t="s">
        <v>350</v>
      </c>
      <c r="C6" s="5" t="s">
        <v>351</v>
      </c>
      <c r="D6" s="5" t="s">
        <v>352</v>
      </c>
      <c r="E6" s="5" t="s">
        <v>353</v>
      </c>
      <c r="F6" s="5" t="s">
        <v>343</v>
      </c>
      <c r="G6" s="5" t="s">
        <v>354</v>
      </c>
    </row>
    <row r="7" spans="1:26" ht="36" customHeight="1">
      <c r="A7" s="4"/>
      <c r="B7" s="4"/>
      <c r="C7" s="4"/>
      <c r="D7" s="4"/>
      <c r="E7" s="4"/>
      <c r="F7" s="4"/>
      <c r="G7" s="4"/>
    </row>
    <row r="8" spans="1:26" ht="36" customHeight="1">
      <c r="A8" s="4"/>
      <c r="B8" s="4"/>
      <c r="C8" s="4"/>
      <c r="D8" s="4"/>
      <c r="E8" s="4"/>
      <c r="F8" s="4"/>
      <c r="G8" s="4"/>
    </row>
    <row r="9" spans="1:26" ht="36" customHeight="1">
      <c r="A9" s="4"/>
      <c r="B9" s="4"/>
      <c r="C9" s="4"/>
      <c r="D9" s="4"/>
      <c r="E9" s="4"/>
      <c r="F9" s="4"/>
      <c r="G9" s="4"/>
    </row>
    <row r="10" spans="1:26" ht="36" customHeight="1">
      <c r="A10" s="4"/>
      <c r="B10" s="4"/>
      <c r="C10" s="4"/>
      <c r="D10" s="4"/>
      <c r="E10" s="4"/>
      <c r="F10" s="4"/>
      <c r="G10" s="4"/>
    </row>
    <row r="11" spans="1:26" ht="36" customHeight="1">
      <c r="A11" s="4"/>
      <c r="B11" s="4"/>
      <c r="C11" s="4"/>
      <c r="D11" s="4"/>
      <c r="E11" s="4"/>
      <c r="F11" s="4"/>
      <c r="G11" s="4"/>
    </row>
    <row r="12" spans="1:26" ht="36" customHeight="1">
      <c r="A12" s="4"/>
      <c r="B12" s="4"/>
      <c r="C12" s="4"/>
      <c r="D12" s="4"/>
      <c r="E12" s="4"/>
      <c r="F12" s="4"/>
      <c r="G12" s="4"/>
    </row>
    <row r="13" spans="1:26" ht="36" customHeight="1">
      <c r="A13" s="4"/>
      <c r="B13" s="4"/>
      <c r="C13" s="4"/>
      <c r="D13" s="4"/>
      <c r="E13" s="4"/>
      <c r="F13" s="4"/>
      <c r="G13" s="4"/>
    </row>
    <row r="14" spans="1:26" ht="36" customHeight="1">
      <c r="A14" s="4"/>
      <c r="B14" s="4"/>
      <c r="C14" s="4"/>
      <c r="D14" s="4"/>
      <c r="E14" s="4"/>
      <c r="F14" s="4"/>
      <c r="G14" s="4"/>
    </row>
    <row r="15" spans="1:26" ht="36" customHeight="1">
      <c r="A15" s="4"/>
      <c r="B15" s="4"/>
      <c r="C15" s="4"/>
      <c r="D15" s="4"/>
      <c r="E15" s="4"/>
      <c r="F15" s="4"/>
      <c r="G15" s="4"/>
    </row>
    <row r="16" spans="1:26" ht="36" customHeight="1">
      <c r="A16" s="4"/>
      <c r="B16" s="4"/>
      <c r="C16" s="4"/>
      <c r="D16" s="4"/>
      <c r="E16" s="4"/>
      <c r="F16" s="4"/>
      <c r="G16" s="4"/>
    </row>
    <row r="17" spans="1:7" ht="36" customHeight="1">
      <c r="A17" s="4"/>
      <c r="B17" s="4"/>
      <c r="C17" s="4"/>
      <c r="D17" s="4"/>
      <c r="E17" s="4"/>
      <c r="F17" s="4"/>
      <c r="G17" s="4"/>
    </row>
    <row r="18" spans="1:7" ht="36" customHeight="1">
      <c r="A18" s="4"/>
      <c r="B18" s="4"/>
      <c r="C18" s="4"/>
      <c r="D18" s="4"/>
      <c r="E18" s="4"/>
      <c r="F18" s="4"/>
      <c r="G18" s="4"/>
    </row>
  </sheetData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6"/>
  <sheetViews>
    <sheetView workbookViewId="0"/>
  </sheetViews>
  <sheetFormatPr defaultRowHeight="14.25"/>
  <cols>
    <col min="1" max="1" width="28" customWidth="1"/>
    <col min="2" max="3" width="34" customWidth="1"/>
    <col min="4" max="4" width="16" customWidth="1"/>
    <col min="5" max="5" width="18" customWidth="1"/>
    <col min="6" max="7" width="38" customWidth="1"/>
    <col min="8" max="8" width="40" customWidth="1"/>
  </cols>
  <sheetData>
    <row r="1" spans="1:26" ht="30" customHeight="1">
      <c r="A1" s="10" t="s">
        <v>355</v>
      </c>
      <c r="B1" s="10"/>
      <c r="C1" s="10"/>
      <c r="D1" s="10"/>
      <c r="E1" s="10"/>
      <c r="F1" s="10"/>
      <c r="G1" s="10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356</v>
      </c>
      <c r="B3" s="3" t="s">
        <v>357</v>
      </c>
      <c r="C3" s="3" t="s">
        <v>358</v>
      </c>
      <c r="D3" s="3" t="s">
        <v>276</v>
      </c>
      <c r="E3" s="3" t="s">
        <v>359</v>
      </c>
      <c r="F3" s="3" t="s">
        <v>360</v>
      </c>
      <c r="G3" s="3" t="s">
        <v>361</v>
      </c>
      <c r="H3" s="3" t="s">
        <v>362</v>
      </c>
    </row>
    <row r="4" spans="1:26" ht="39.950000000000003" customHeight="1">
      <c r="A4" s="4"/>
      <c r="B4" s="4"/>
      <c r="C4" s="4"/>
      <c r="D4" s="4"/>
      <c r="E4" s="4"/>
      <c r="F4" s="4"/>
      <c r="G4" s="4"/>
      <c r="H4" s="4"/>
    </row>
    <row r="5" spans="1:26" ht="39.950000000000003" customHeight="1">
      <c r="A5" s="4"/>
      <c r="B5" s="4"/>
      <c r="C5" s="4"/>
      <c r="D5" s="4"/>
      <c r="E5" s="4"/>
      <c r="F5" s="4"/>
      <c r="G5" s="4"/>
      <c r="H5" s="4"/>
    </row>
    <row r="6" spans="1:26" ht="39.950000000000003" customHeight="1">
      <c r="A6" s="4"/>
      <c r="B6" s="4"/>
      <c r="C6" s="4"/>
      <c r="D6" s="4"/>
      <c r="E6" s="4"/>
      <c r="F6" s="4"/>
      <c r="G6" s="4"/>
      <c r="H6" s="4"/>
    </row>
    <row r="7" spans="1:26" ht="39.950000000000003" customHeight="1">
      <c r="A7" s="4"/>
      <c r="B7" s="4"/>
      <c r="C7" s="4"/>
      <c r="D7" s="4"/>
      <c r="E7" s="4"/>
      <c r="F7" s="4"/>
      <c r="G7" s="4"/>
      <c r="H7" s="4"/>
    </row>
    <row r="8" spans="1:26" ht="39.950000000000003" customHeight="1">
      <c r="A8" s="4"/>
      <c r="B8" s="4"/>
      <c r="C8" s="4"/>
      <c r="D8" s="4"/>
      <c r="E8" s="4"/>
      <c r="F8" s="4"/>
      <c r="G8" s="4"/>
      <c r="H8" s="4"/>
    </row>
    <row r="9" spans="1:26" ht="39.950000000000003" customHeight="1">
      <c r="A9" s="4"/>
      <c r="B9" s="4"/>
      <c r="C9" s="4"/>
      <c r="D9" s="4"/>
      <c r="E9" s="4"/>
      <c r="F9" s="4"/>
      <c r="G9" s="4"/>
      <c r="H9" s="4"/>
    </row>
    <row r="10" spans="1:26" ht="39.950000000000003" customHeight="1">
      <c r="A10" s="4"/>
      <c r="B10" s="4"/>
      <c r="C10" s="4"/>
      <c r="D10" s="4"/>
      <c r="E10" s="4"/>
      <c r="F10" s="4"/>
      <c r="G10" s="4"/>
      <c r="H10" s="4"/>
    </row>
    <row r="11" spans="1:26" ht="39.950000000000003" customHeight="1">
      <c r="A11" s="4"/>
      <c r="B11" s="4"/>
      <c r="C11" s="4"/>
      <c r="D11" s="4"/>
      <c r="E11" s="4"/>
      <c r="F11" s="4"/>
      <c r="G11" s="4"/>
      <c r="H11" s="4"/>
    </row>
    <row r="12" spans="1:26" ht="39.950000000000003" customHeight="1">
      <c r="A12" s="4"/>
      <c r="B12" s="4"/>
      <c r="C12" s="4"/>
      <c r="D12" s="4"/>
      <c r="E12" s="4"/>
      <c r="F12" s="4"/>
      <c r="G12" s="4"/>
      <c r="H12" s="4"/>
    </row>
    <row r="13" spans="1:26" ht="39.950000000000003" customHeight="1">
      <c r="A13" s="4"/>
      <c r="B13" s="4"/>
      <c r="C13" s="4"/>
      <c r="D13" s="4"/>
      <c r="E13" s="4"/>
      <c r="F13" s="4"/>
      <c r="G13" s="4"/>
      <c r="H13" s="4"/>
    </row>
    <row r="15" spans="1:26" ht="30" customHeight="1">
      <c r="A15" s="2" t="s">
        <v>363</v>
      </c>
      <c r="B15" s="2" t="s">
        <v>364</v>
      </c>
      <c r="C15" s="2"/>
      <c r="D15" s="2"/>
      <c r="E15" s="2"/>
      <c r="F15" s="2"/>
      <c r="G15" s="2"/>
      <c r="H15" s="2"/>
    </row>
    <row r="16" spans="1:26" ht="30" customHeight="1">
      <c r="A16" s="2" t="s">
        <v>365</v>
      </c>
      <c r="B16" s="2" t="s">
        <v>366</v>
      </c>
      <c r="C16" s="2"/>
      <c r="D16" s="2"/>
      <c r="E16" s="2"/>
      <c r="F16" s="2"/>
      <c r="G16" s="2"/>
      <c r="H16" s="2"/>
    </row>
  </sheetData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3"/>
  <sheetViews>
    <sheetView tabSelected="1" workbookViewId="0">
      <selection activeCell="D14" sqref="D14"/>
    </sheetView>
  </sheetViews>
  <sheetFormatPr defaultRowHeight="14.25"/>
  <cols>
    <col min="1" max="1" width="18" customWidth="1"/>
    <col min="2" max="2" width="28" customWidth="1"/>
    <col min="3" max="3" width="34" customWidth="1"/>
    <col min="4" max="4" width="42" customWidth="1"/>
    <col min="5" max="5" width="14" customWidth="1"/>
    <col min="6" max="6" width="32" customWidth="1"/>
    <col min="7" max="8" width="8" customWidth="1"/>
  </cols>
  <sheetData>
    <row r="1" spans="1:26" ht="30" customHeight="1">
      <c r="A1" s="10" t="s">
        <v>367</v>
      </c>
      <c r="B1" s="10"/>
      <c r="C1" s="10"/>
      <c r="D1" s="10"/>
      <c r="E1" s="10"/>
      <c r="F1" s="10"/>
      <c r="G1" s="10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3" spans="1:26" ht="15">
      <c r="A3" s="3" t="s">
        <v>368</v>
      </c>
      <c r="B3" s="3" t="s">
        <v>52</v>
      </c>
      <c r="C3" s="3" t="s">
        <v>53</v>
      </c>
      <c r="D3" s="3" t="s">
        <v>369</v>
      </c>
    </row>
    <row r="4" spans="1:26">
      <c r="A4" t="s">
        <v>56</v>
      </c>
      <c r="B4" s="7">
        <f>'전환율 대시보드'!E7</f>
        <v>0</v>
      </c>
      <c r="C4" t="s">
        <v>370</v>
      </c>
    </row>
    <row r="5" spans="1:26">
      <c r="A5" t="s">
        <v>57</v>
      </c>
      <c r="B5" s="5">
        <f>'전환율 대시보드'!E8</f>
        <v>20</v>
      </c>
      <c r="C5" t="s">
        <v>371</v>
      </c>
    </row>
    <row r="6" spans="1:26">
      <c r="A6" t="s">
        <v>80</v>
      </c>
      <c r="B6" s="5">
        <f>'전환율 대시보드'!E9</f>
        <v>15</v>
      </c>
      <c r="C6" t="s">
        <v>372</v>
      </c>
    </row>
    <row r="7" spans="1:26">
      <c r="A7" t="s">
        <v>373</v>
      </c>
      <c r="B7" s="5" t="str">
        <f>'전환율 대시보드'!E10</f>
        <v>P0 항목부터 1~2개 수정</v>
      </c>
      <c r="C7" t="s">
        <v>84</v>
      </c>
    </row>
    <row r="8" spans="1:26">
      <c r="A8" t="s">
        <v>74</v>
      </c>
      <c r="B8" s="5" t="str">
        <f>'전환율 대시보드'!B8</f>
        <v>예: 클릭은 있으나 예약 없음</v>
      </c>
      <c r="C8" t="s">
        <v>374</v>
      </c>
    </row>
    <row r="9" spans="1:26">
      <c r="A9" t="s">
        <v>70</v>
      </c>
      <c r="B9" s="5" t="str">
        <f>'전환율 대시보드'!B7</f>
        <v>예: 조용한 동네에서 넓게 쉬는 숙소</v>
      </c>
      <c r="C9" t="s">
        <v>374</v>
      </c>
    </row>
    <row r="12" spans="1:26" ht="15">
      <c r="A12" s="3" t="s">
        <v>375</v>
      </c>
      <c r="B12" s="3" t="s">
        <v>295</v>
      </c>
      <c r="C12" s="3" t="s">
        <v>376</v>
      </c>
      <c r="D12" s="3" t="s">
        <v>377</v>
      </c>
      <c r="E12" s="3" t="s">
        <v>205</v>
      </c>
      <c r="F12" s="3" t="s">
        <v>378</v>
      </c>
    </row>
    <row r="13" spans="1:26" ht="33.950000000000003" customHeight="1">
      <c r="A13" t="s">
        <v>11</v>
      </c>
      <c r="B13" s="4"/>
      <c r="C13" s="4"/>
      <c r="D13" s="4"/>
      <c r="E13" s="4"/>
      <c r="F13" s="4"/>
    </row>
    <row r="14" spans="1:26" ht="33.950000000000003" customHeight="1">
      <c r="A14" t="s">
        <v>17</v>
      </c>
      <c r="B14" s="4"/>
      <c r="C14" s="4"/>
      <c r="D14" s="4"/>
      <c r="E14" s="4"/>
      <c r="F14" s="4"/>
    </row>
    <row r="15" spans="1:26" ht="33.950000000000003" customHeight="1">
      <c r="A15" t="s">
        <v>23</v>
      </c>
      <c r="B15" s="4"/>
      <c r="C15" s="4"/>
      <c r="D15" s="4"/>
      <c r="E15" s="4"/>
      <c r="F15" s="4"/>
    </row>
    <row r="16" spans="1:26" ht="33.950000000000003" customHeight="1"/>
    <row r="17" spans="1:8" ht="33.950000000000003" customHeight="1">
      <c r="A17" s="2" t="s">
        <v>379</v>
      </c>
      <c r="B17" s="9"/>
      <c r="C17" s="9"/>
      <c r="D17" s="9"/>
      <c r="E17" s="9"/>
      <c r="F17" s="9"/>
    </row>
    <row r="18" spans="1:8" ht="33.950000000000003" customHeight="1">
      <c r="A18" t="s">
        <v>380</v>
      </c>
      <c r="B18" s="4"/>
      <c r="C18" s="4"/>
      <c r="D18" s="4"/>
      <c r="E18" s="4"/>
      <c r="F18" s="4"/>
    </row>
    <row r="20" spans="1:8" ht="26.1" customHeight="1">
      <c r="A20" s="2" t="s">
        <v>381</v>
      </c>
      <c r="B20" s="2"/>
      <c r="C20" s="2"/>
      <c r="D20" s="2"/>
      <c r="E20" s="2"/>
      <c r="F20" s="2"/>
      <c r="G20" s="2"/>
      <c r="H20" s="2"/>
    </row>
    <row r="21" spans="1:8" ht="26.1" customHeight="1">
      <c r="A21" t="s">
        <v>382</v>
      </c>
    </row>
    <row r="22" spans="1:8" ht="26.1" customHeight="1">
      <c r="A22" t="s">
        <v>383</v>
      </c>
    </row>
    <row r="23" spans="1:8" ht="26.1" customHeight="1">
      <c r="A23" t="s">
        <v>384</v>
      </c>
    </row>
  </sheetData>
  <phoneticPr fontId="6" type="noConversion"/>
  <pageMargins left="0.7" right="0.7" top="0.75" bottom="0.75" header="0.3" footer="0.3"/>
  <pageSetup paperSize="12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사용 가이드</vt:lpstr>
      <vt:lpstr>전환율 대시보드</vt:lpstr>
      <vt:lpstr>리스팅 체크리스트</vt:lpstr>
      <vt:lpstr>불안 제거 문구</vt:lpstr>
      <vt:lpstr>사진 순서 설계</vt:lpstr>
      <vt:lpstr>편의시설 표현 강화</vt:lpstr>
      <vt:lpstr>가격·예약 마찰</vt:lpstr>
      <vt:lpstr>7일 개선 로그</vt:lpstr>
      <vt:lpstr>A_B 테스트 로그</vt:lpstr>
      <vt:lpstr>경쟁 리스팅 비교</vt:lpstr>
      <vt:lpstr>최종 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2026-04-26T13:35:26Z</dcterms:modified>
</cp:coreProperties>
</file>