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FE072491-F8F7-46FE-829C-2CA888E5C04B}" xr6:coauthVersionLast="46" xr6:coauthVersionMax="46" xr10:uidLastSave="{00000000-0000-0000-0000-000000000000}"/>
  <bookViews>
    <workbookView xWindow="-120" yWindow="-120" windowWidth="29040" windowHeight="15840" activeTab="5" xr2:uid="{00000000-000D-0000-FFFF-FFFF00000000}"/>
  </bookViews>
  <sheets>
    <sheet name="사용 가이드" sheetId="1" r:id="rId1"/>
    <sheet name="5강 체크리스트" sheetId="3" r:id="rId2"/>
    <sheet name="상위노출 병목진단" sheetId="2" r:id="rId3"/>
    <sheet name="경쟁숙소 비교" sheetId="4" r:id="rId4"/>
    <sheet name="주간 루틴" sheetId="5" r:id="rId5"/>
    <sheet name="A_B 테스트 로그" sheetId="6" r:id="rId6"/>
    <sheet name="개선 요약" sheetId="7" r:id="rId7"/>
    <sheet name="FillTest" sheetId="8" r:id="rId8"/>
  </sheets>
  <calcPr calcId="191029"/>
</workbook>
</file>

<file path=xl/calcChain.xml><?xml version="1.0" encoding="utf-8"?>
<calcChain xmlns="http://schemas.openxmlformats.org/spreadsheetml/2006/main">
  <c r="D12" i="7" l="1"/>
  <c r="C12" i="7"/>
  <c r="F12" i="7" s="1"/>
  <c r="B12" i="7"/>
  <c r="D11" i="7"/>
  <c r="C11" i="7"/>
  <c r="F11" i="7" s="1"/>
  <c r="B11" i="7"/>
  <c r="F10" i="7"/>
  <c r="E10" i="7"/>
  <c r="D10" i="7"/>
  <c r="C10" i="7"/>
  <c r="B10" i="7"/>
  <c r="D9" i="7"/>
  <c r="C9" i="7"/>
  <c r="E9" i="7" s="1"/>
  <c r="B9" i="7"/>
  <c r="D8" i="7"/>
  <c r="C8" i="7"/>
  <c r="F8" i="7" s="1"/>
  <c r="B8" i="7"/>
  <c r="D7" i="7"/>
  <c r="C7" i="7"/>
  <c r="F7" i="7" s="1"/>
  <c r="B7" i="7"/>
  <c r="D6" i="7"/>
  <c r="C6" i="7"/>
  <c r="F6" i="7" s="1"/>
  <c r="B6" i="7"/>
  <c r="D5" i="7"/>
  <c r="C5" i="7"/>
  <c r="F5" i="7" s="1"/>
  <c r="B5" i="7"/>
  <c r="E6" i="7" l="1"/>
  <c r="F9" i="7"/>
  <c r="E11" i="7"/>
  <c r="E8" i="7"/>
  <c r="E7" i="7"/>
  <c r="E5" i="7"/>
  <c r="E12" i="7"/>
</calcChain>
</file>

<file path=xl/sharedStrings.xml><?xml version="1.0" encoding="utf-8"?>
<sst xmlns="http://schemas.openxmlformats.org/spreadsheetml/2006/main" count="360" uniqueCount="227">
  <si>
    <t>5강 상위 노출 진단 체크리스트</t>
  </si>
  <si>
    <t>구분</t>
  </si>
  <si>
    <t>의미</t>
  </si>
  <si>
    <t>사용 방법</t>
  </si>
  <si>
    <t>주의점</t>
  </si>
  <si>
    <t>노란색 셀</t>
  </si>
  <si>
    <t>직접 입력/수정</t>
  </si>
  <si>
    <t>상태, 우선순위, 메모, 점검일, 경쟁숙소 정보 등을 입력합니다.</t>
  </si>
  <si>
    <t>노란색이 아닌 계산 셀은 가급적 수정하지 마세요.</t>
  </si>
  <si>
    <t>회색 셀</t>
  </si>
  <si>
    <t>자동 계산/참고</t>
  </si>
  <si>
    <t>개선 요약, 자동 판정, 예시 행, 설명 영역입니다.</t>
  </si>
  <si>
    <t>수정해도 되지만, 수강생용 원본에서는 유지 권장입니다.</t>
  </si>
  <si>
    <t>상위 노출 접근법</t>
  </si>
  <si>
    <t>노출 → 클릭 → 예약 전환 → 후기 유지</t>
  </si>
  <si>
    <t>예약이 안 되면 가격부터 내리지 말고 병목부터 찾습니다.</t>
  </si>
  <si>
    <t>동시에 너무 많은 것을 바꾸면 원인을 알 수 없습니다.</t>
  </si>
  <si>
    <t>A/B 테스트 원칙</t>
  </si>
  <si>
    <t>주 1회 1개만 변경</t>
  </si>
  <si>
    <t>첫 사진, 제목, 첫 3줄, 가격 중 하나만 바꾸고 결과를 기록합니다.</t>
  </si>
  <si>
    <t>최소 7일은 지켜본 뒤 판단하세요.</t>
  </si>
  <si>
    <t>사용 순서</t>
  </si>
  <si>
    <t>1</t>
  </si>
  <si>
    <t>상위노출 병목진단</t>
  </si>
  <si>
    <t>조회수/클릭/예약/후기 중 어디가 막혔는지 먼저 고릅니다.</t>
  </si>
  <si>
    <t>2</t>
  </si>
  <si>
    <t>5강 체크리스트</t>
  </si>
  <si>
    <t>해당 영역의 P0/P1 항목을 점검하고 노란색 셀에 기록합니다.</t>
  </si>
  <si>
    <t>3</t>
  </si>
  <si>
    <t>경쟁숙소 비교</t>
  </si>
  <si>
    <t>게스트가 검색 화면에서 보는 비교 구도를 그대로 적어봅니다.</t>
  </si>
  <si>
    <t>4</t>
  </si>
  <si>
    <t>주간 루틴</t>
  </si>
  <si>
    <t>매주 볼 지표와 수정 항목을 고정합니다.</t>
  </si>
  <si>
    <t>5</t>
  </si>
  <si>
    <t>A/B 테스트 로그</t>
  </si>
  <si>
    <t>바꾼 항목과 결과를 기록해 감이 아니라 데이터로 개선합니다.</t>
  </si>
  <si>
    <t>6</t>
  </si>
  <si>
    <t>개선 요약</t>
  </si>
  <si>
    <t>미완료/P0 개수를 보고 이번 주 1~2개만 실행합니다.</t>
  </si>
  <si>
    <t>중요 문구</t>
  </si>
  <si>
    <t>알고리즘을 속이는 비법이 아니라, 게스트가 예약하기 쉬운 숙소로 만드는 루틴입니다.</t>
  </si>
  <si>
    <t>캘린더를 단순히 자주 만지는 것이 핵심이 아닙니다. 예약 가능 날짜, 최소 숙박일, 가격, 공실 구간을 주기적으로 점검하는 것이 핵심입니다.</t>
  </si>
  <si>
    <t>상위 노출은 한 번의 수정으로 끝나는 작업이 아니라, 노출·클릭·예약·후기 데이터를 보며 계속 조정하는 운영 습관입니다.</t>
  </si>
  <si>
    <t>상위 노출 병목 진단</t>
  </si>
  <si>
    <t>노란색 셀에 현재 해당 여부와 우선순위를 입력하세요. 예약이 안 들어올 때는 가격을 내리기 전에 병목부터 찾습니다.</t>
  </si>
  <si>
    <t>현재 해당?</t>
  </si>
  <si>
    <t>현재 증상</t>
  </si>
  <si>
    <t>의심 원인</t>
  </si>
  <si>
    <t>먼저 점검할 것</t>
  </si>
  <si>
    <t>우선 액션</t>
  </si>
  <si>
    <t>우선순위</t>
  </si>
  <si>
    <t>실행 메모</t>
  </si>
  <si>
    <t>완료일</t>
  </si>
  <si>
    <t>조회수 자체가 낮다</t>
  </si>
  <si>
    <t>검색 노출/필터 문제</t>
  </si>
  <si>
    <t>가능 날짜, 최소 숙박일, 가격, 편의시설 필터, 위치 조건</t>
  </si>
  <si>
    <t>캘린더·최소숙박·총액·편의시설 누락 점검</t>
  </si>
  <si>
    <t>조회수는 있는데 클릭이 낮다</t>
  </si>
  <si>
    <t>첫 화면 문제</t>
  </si>
  <si>
    <t>첫 사진, 제목, 총 숙박비, 대표 장면</t>
  </si>
  <si>
    <t>썸네일과 제목을 1개만 수정 후 7일 관찰</t>
  </si>
  <si>
    <t>클릭은 있는데 예약이 없다</t>
  </si>
  <si>
    <t>리스팅 전환 문제</t>
  </si>
  <si>
    <t>사진 순서, 설명 첫 3줄, 후기, 청소비, 취소정책</t>
  </si>
  <si>
    <t>사진 순서/설명/총액 중 하나만 개선</t>
  </si>
  <si>
    <t>문의는 있는데 예약이 없다</t>
  </si>
  <si>
    <t>신뢰/불안 요소 문제</t>
  </si>
  <si>
    <t>응답 속도, 답변 톤, 게스트 질문 반복, 가격 저항</t>
  </si>
  <si>
    <t>답변 템플릿과 불안 요소 설명 보강</t>
  </si>
  <si>
    <t>예약은 있는데 후기가 약하다</t>
  </si>
  <si>
    <t>품질/기대치 불일치</t>
  </si>
  <si>
    <t>체크인, 청결, 소음, 침구, 안내 누락</t>
  </si>
  <si>
    <t>후기 리스크 1개를 다음 체크인 전 제거</t>
  </si>
  <si>
    <t>5강 적용 체크리스트 (상위 노출 실행형)</t>
  </si>
  <si>
    <t>노란색 셀(상태/우선순위/메모/점검일)을 입력하세요. 이번 주에는 P0 항목 1~2개만 수정하고 A/B 테스트 로그에 결과를 기록합니다.</t>
  </si>
  <si>
    <t>영역</t>
  </si>
  <si>
    <t>병목 단계</t>
  </si>
  <si>
    <t>체크 항목</t>
  </si>
  <si>
    <t>상태</t>
  </si>
  <si>
    <t>메모(내 숙소 적용)</t>
  </si>
  <si>
    <t>점검일</t>
  </si>
  <si>
    <t>0. 출발점</t>
  </si>
  <si>
    <t>진단</t>
  </si>
  <si>
    <t>최근 30일 예약(건/박), 평균 별점, 후기 3개 반복 키워드 기록</t>
  </si>
  <si>
    <t>미완료</t>
  </si>
  <si>
    <t>P1(2주내)</t>
  </si>
  <si>
    <t>내 숙소 1순위 강점 1문장 정의(대상+상황 포함)</t>
  </si>
  <si>
    <t>내 숙소 1순위 리스크 1문장 정의(오르막/소음/체크인 등)</t>
  </si>
  <si>
    <t>1. 첫 화면</t>
  </si>
  <si>
    <t>클릭</t>
  </si>
  <si>
    <t>첫 사진이 ‘예쁨’이 아니라 ‘선택 이유’를 1초 안에 보여준다</t>
  </si>
  <si>
    <t>첫 5장 사진이 판단 순서(선택이유→전체→침대→욕실/청결→편의)로 배열</t>
  </si>
  <si>
    <t>제목에 대상+상황 포함(예: 4인 친구여행｜넓은 거실｜역 도보 7분)</t>
  </si>
  <si>
    <t>게스트가 저장하고 싶을 만한 한 줄 가치 작성(예: 캐리어 4개를 펼쳐도 여유 있는 거실)</t>
  </si>
  <si>
    <t>2. 리스팅 전환</t>
  </si>
  <si>
    <t>예약 전환</t>
  </si>
  <si>
    <t>설명 첫 3줄이 숙소 자랑이 아니라 게스트 상황으로 시작</t>
  </si>
  <si>
    <t>사진·제목·설명·편의시설이 같은 장점을 말하고 있다</t>
  </si>
  <si>
    <t>단점(오르막/소음/주차 등)을 짧고 명확하게 공개한다</t>
  </si>
  <si>
    <t>청소비 포함 총 숙박비가 주변 숙소와 비교해 납득 가능하다</t>
  </si>
  <si>
    <t>3. 가격/총액</t>
  </si>
  <si>
    <t>노출/예약 전환</t>
  </si>
  <si>
    <t>비교는 1박가가 아니라 총액(청소비 포함) 기준으로 한다</t>
  </si>
  <si>
    <t>평일/주말 가격 전략을 분리한다(평일 공실은 평일만 조정)</t>
  </si>
  <si>
    <t>신규/리포지셔닝 30~60일은 ‘살짝 공격적 가격’ + 후기 품질 강화로 간다</t>
  </si>
  <si>
    <t>청소비·장박 할인·추가 인원 요금이 클릭률을 망치지 않는지 확인한다</t>
  </si>
  <si>
    <t>4. 편의시설/필터</t>
  </si>
  <si>
    <t>노출</t>
  </si>
  <si>
    <t>편의시설 체크가 실제 제공과 100% 일치한다(누락/과장 금지)</t>
  </si>
  <si>
    <t>필터에 자주 걸리는 항목(셀프체크인/와이파이/세탁/냉난방 등)을 최대 확보한다</t>
  </si>
  <si>
    <t>인원/침실/침대 수가 사진과 설명에서 정확히 검증 가능하다</t>
  </si>
  <si>
    <t>5. 운영 신호</t>
  </si>
  <si>
    <t>노출/신뢰</t>
  </si>
  <si>
    <t>즉시예약 ON을 검토한다(가능한 경우)</t>
  </si>
  <si>
    <t>예약 가능 날짜, 최소 숙박일, 가격, 공실 구간을 주 2회 점검한다</t>
  </si>
  <si>
    <t>신뢰</t>
  </si>
  <si>
    <t>응답 속도 목표를 현실 기준으로 설정한다(예: 1~3시간 이내)</t>
  </si>
  <si>
    <t>호스트 취소 0을 목표로 운영 룰을 확정한다(무리 예약 금지)</t>
  </si>
  <si>
    <t>후기 유지</t>
  </si>
  <si>
    <t>클레임 방지 사전 안내 3종(체크인/소음/쓰레기 등)을 마련한다</t>
  </si>
  <si>
    <t>6. 신규 부스트</t>
  </si>
  <si>
    <t>노출/후기</t>
  </si>
  <si>
    <t>오픈 전 사진/설명/편의시설을 완성 상태로 세팅한다(대충 오픈 금지)</t>
  </si>
  <si>
    <t>첫 3팀은 숙소와 잘 맞는 예약인지 신중히 확인한다(파티·무리 요청·규칙 미확인 주의)</t>
  </si>
  <si>
    <t>개선 루틴</t>
  </si>
  <si>
    <t>주 1회 A/B 테스트 1개만 변경한다(첫 사진/제목/첫3줄 중 택1)</t>
  </si>
  <si>
    <t>첫 30일 문의·후기 키워드를 리스팅 설명에 반영한다</t>
  </si>
  <si>
    <t>7. 후기 품질</t>
  </si>
  <si>
    <t>체크인/동선 안내가 텍스트만이 아니라 사진(경로 3~5장) 중심이다</t>
  </si>
  <si>
    <t>체크인 다음날 메시지에 구체 옵션(동선/맛집/문제해결)을 포함한다</t>
  </si>
  <si>
    <t>체크아웃 전/당일 ‘좋았던 점 질문 1개’로 후기 재료를 만든다</t>
  </si>
  <si>
    <t>후기 반복 불만 1개를 다음 게스트 체크인 전 제거한다</t>
  </si>
  <si>
    <t>경쟁 숙소 비교표</t>
  </si>
  <si>
    <t>게스트는 내 숙소만 보지 않습니다. 검색 결과에서 나란히 보이는 숙소들과 비교해 ‘왜 내 숙소를 클릭해야 하는지’를 찾는 시트입니다.</t>
  </si>
  <si>
    <t>숙소명/링크</t>
  </si>
  <si>
    <t>검색일</t>
  </si>
  <si>
    <t>첫 사진 장점</t>
  </si>
  <si>
    <t>제목 핵심 문구</t>
  </si>
  <si>
    <t>총 숙박비</t>
  </si>
  <si>
    <t>평점</t>
  </si>
  <si>
    <t>후기수</t>
  </si>
  <si>
    <t>내 숙소보다 나은 점</t>
  </si>
  <si>
    <t>내 숙소가 이길 수 있는 점</t>
  </si>
  <si>
    <t>내가 고칠 액션</t>
  </si>
  <si>
    <t>이번 주 내가 고칠 3가지</t>
  </si>
  <si>
    <t>주간 운영 루틴 (상위 노출을 운영 습관으로 만들기)</t>
  </si>
  <si>
    <t>노란색 셀을 매주 업데이트하세요. 핵심은 캘린더 클릭질이 아니라 예약 가능한 상태를 계속 개선하는 것입니다.</t>
  </si>
  <si>
    <t>주기</t>
  </si>
  <si>
    <t>루틴</t>
  </si>
  <si>
    <t>체크 지표</t>
  </si>
  <si>
    <t>완료(이번 주)</t>
  </si>
  <si>
    <t>메모</t>
  </si>
  <si>
    <t>다음 액션</t>
  </si>
  <si>
    <t>주2회</t>
  </si>
  <si>
    <t>예약 가능 날짜, 최소 숙박일, 가격, 공실 구간 점검</t>
  </si>
  <si>
    <t>공실 구간 / 최소숙박 막힘 / 주변 총액</t>
  </si>
  <si>
    <t>매일</t>
  </si>
  <si>
    <t>응답 속도 유지</t>
  </si>
  <si>
    <t>평균 응답 시간 / 놓친 문의</t>
  </si>
  <si>
    <t>주1회</t>
  </si>
  <si>
    <t>사진/제목/첫3줄 중 1개만 A/B 테스트</t>
  </si>
  <si>
    <t>조회수 / 저장 / 문의 / 예약</t>
  </si>
  <si>
    <t>예약 후</t>
  </si>
  <si>
    <t>체크인 안내 재확인</t>
  </si>
  <si>
    <t>경로 사진 / 도어락 / 와이파이 / 주의사항</t>
  </si>
  <si>
    <t>체크인+1일</t>
  </si>
  <si>
    <t>체크인 다음날 메시지 발송</t>
  </si>
  <si>
    <t>불편 문의 / 추가 요청 / 응답 톤</t>
  </si>
  <si>
    <t>체크아웃</t>
  </si>
  <si>
    <t>후기 재료 질문 1개</t>
  </si>
  <si>
    <t>좋았던 점 / 불편했던 점 / 재방문 의사</t>
  </si>
  <si>
    <t>후기 반복 불만 1개 제거</t>
  </si>
  <si>
    <t>청결 / 소음 / 체크인 / 침구 / 냄새</t>
  </si>
  <si>
    <t>월1회</t>
  </si>
  <si>
    <t>첫 사진, 제목, 설명 첫 문단 재점검</t>
  </si>
  <si>
    <t>경쟁 숙소 대비 클릭 이유</t>
  </si>
  <si>
    <t>A/B 테스트 로그 (주 1회 1개만 변경)</t>
  </si>
  <si>
    <t>예시 행은 회색입니다. 실제 테스트는 노란색 입력 영역에 기록하세요. 동시에 여러 개를 바꾸면 효과를 알 수 없습니다.</t>
  </si>
  <si>
    <t>시작일</t>
  </si>
  <si>
    <t>종료일</t>
  </si>
  <si>
    <t>변경 항목</t>
  </si>
  <si>
    <t>변경 전</t>
  </si>
  <si>
    <t>변경 후</t>
  </si>
  <si>
    <t>기준 지표</t>
  </si>
  <si>
    <t>7일 후 결과</t>
  </si>
  <si>
    <t>체감(저장/조회)</t>
  </si>
  <si>
    <t>판단</t>
  </si>
  <si>
    <t>예시</t>
  </si>
  <si>
    <t>첫 사진</t>
  </si>
  <si>
    <t>침실 사진</t>
  </si>
  <si>
    <t>넓은 거실 사진</t>
  </si>
  <si>
    <t>조회수 동일, 문의 0건</t>
  </si>
  <si>
    <t>문의 2건, 저장 증가</t>
  </si>
  <si>
    <t>저장 수 증가</t>
  </si>
  <si>
    <t>유지</t>
  </si>
  <si>
    <t>거실 사진 밝기만 추가 보정</t>
  </si>
  <si>
    <t>제목</t>
  </si>
  <si>
    <t>감성숙소</t>
  </si>
  <si>
    <t>4인 여행｜넓은 거실｜역 도보 7분</t>
  </si>
  <si>
    <t>문의 적음</t>
  </si>
  <si>
    <t>문의 내용이 구체화</t>
  </si>
  <si>
    <t>클릭 체감 증가</t>
  </si>
  <si>
    <t>설명 첫 문단도 같은 장점으로 수정</t>
  </si>
  <si>
    <t>설명 첫 3줄</t>
  </si>
  <si>
    <t>시설 나열</t>
  </si>
  <si>
    <t>게스트 상황 중심 문장</t>
  </si>
  <si>
    <t>예약 없음</t>
  </si>
  <si>
    <t>변화 작음</t>
  </si>
  <si>
    <t>조회 변화 작음</t>
  </si>
  <si>
    <t>보류</t>
  </si>
  <si>
    <t>다음 주 첫 사진 순서 수정</t>
  </si>
  <si>
    <t>상위 노출 개선 우선순위 요약</t>
  </si>
  <si>
    <t>회색 셀은 5강 체크리스트 입력값을 바탕으로 자동 계산됩니다. 노란색 셀에는 이번 주 실제 실행 항목 1~2개만 적으세요.</t>
  </si>
  <si>
    <t>미완료 개수</t>
  </si>
  <si>
    <t>P0 개수</t>
  </si>
  <si>
    <t>완료율</t>
  </si>
  <si>
    <t>판정</t>
  </si>
  <si>
    <t>이번 주 추천</t>
  </si>
  <si>
    <t>이번 주 실제 실행 항목</t>
  </si>
  <si>
    <t>운영 원칙</t>
  </si>
  <si>
    <t>가격만 내리기 전에 노출/클릭/예약 전환/후기 중 어디가 막혔는지 먼저 확인합니다.</t>
  </si>
  <si>
    <t>이번 주 수정은 1~2개만 합니다. 여러 개를 동시에 바꾸면 무엇이 효과였는지 알 수 없습니다.</t>
  </si>
  <si>
    <t>완료율보다 중요한 것은 P0를 줄이는 것입니다. P0는 예약 전환이나 후기 리스크에 직접 영향을 주는 항목입니다.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</si>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</sst>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b/>
      <sz val="10"/>
      <color rgb="FF111827"/>
      <name val="Carlito"/>
    </font>
    <font>
      <sz val="10"/>
      <color rgb="FF111827"/>
      <name val="Carlito"/>
    </font>
    <font>
      <b/>
      <sz val="11"/>
      <color rgb="FF111827"/>
      <name val="Carlito"/>
    </font>
    <font>
      <sz val="10"/>
      <color rgb="FF6B7280"/>
      <name val="Carlito"/>
    </font>
    <font>
      <b/>
      <sz val="10"/>
      <color rgb="FF111827"/>
      <name val="Arial"/>
      <family val="2"/>
    </font>
    <font>
      <sz val="10"/>
      <color rgb="FF111827"/>
      <name val="Arial"/>
      <family val="2"/>
    </font>
    <font>
      <b/>
      <sz val="15"/>
      <color rgb="FF111827"/>
      <name val="Arial"/>
      <family val="2"/>
    </font>
    <font>
      <sz val="11"/>
      <name val="Carlito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EAF4FF"/>
      </patternFill>
    </fill>
    <fill>
      <patternFill patternType="solid">
        <fgColor rgb="FFFFFFFF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3F4F6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">
    <xf numFmtId="0" fontId="0" fillId="0" borderId="0"/>
    <xf numFmtId="0" fontId="8" fillId="0" borderId="0"/>
  </cellStyleXfs>
  <cellXfs count="17">
    <xf numFmtId="0" fontId="0" fillId="0" borderId="0" xfId="0"/>
    <xf numFmtId="0" fontId="6" fillId="0" borderId="0" xfId="1" applyFont="1"/>
    <xf numFmtId="0" fontId="4" fillId="3" borderId="0" xfId="1" applyFont="1" applyFill="1"/>
    <xf numFmtId="0" fontId="1" fillId="4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2" fillId="6" borderId="1" xfId="1" applyFont="1" applyFill="1" applyBorder="1" applyAlignment="1">
      <alignment vertical="top" wrapText="1"/>
    </xf>
    <xf numFmtId="0" fontId="0" fillId="5" borderId="1" xfId="1" applyFont="1" applyFill="1" applyBorder="1" applyAlignment="1">
      <alignment vertical="top" wrapText="1"/>
    </xf>
    <xf numFmtId="9" fontId="2" fillId="6" borderId="1" xfId="1" applyNumberFormat="1" applyFont="1" applyFill="1" applyBorder="1" applyAlignment="1">
      <alignment vertical="top" wrapText="1"/>
    </xf>
    <xf numFmtId="0" fontId="7" fillId="2" borderId="0" xfId="1" applyFont="1" applyFill="1" applyAlignment="1">
      <alignment wrapText="1"/>
    </xf>
    <xf numFmtId="0" fontId="5" fillId="0" borderId="0" xfId="1" applyFont="1" applyAlignment="1">
      <alignment wrapText="1"/>
    </xf>
    <xf numFmtId="0" fontId="3" fillId="7" borderId="0" xfId="1" applyFont="1" applyFill="1" applyAlignment="1">
      <alignment wrapText="1"/>
    </xf>
    <xf numFmtId="0" fontId="4" fillId="0" borderId="0" xfId="1" applyFont="1" applyAlignment="1">
      <alignment wrapText="1"/>
    </xf>
    <xf numFmtId="0" fontId="4" fillId="3" borderId="0" xfId="1" applyFont="1" applyFill="1" applyAlignment="1">
      <alignment wrapText="1"/>
    </xf>
    <xf numFmtId="0" fontId="0" fillId="5" borderId="1" xfId="1" applyFont="1" applyFill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workbookViewId="0">
      <selection activeCell="B13" sqref="B13"/>
    </sheetView>
  </sheetViews>
  <sheetFormatPr defaultRowHeight="14.25"/>
  <cols>
    <col min="1" max="1" width="12" customWidth="1"/>
    <col min="2" max="2" width="24" customWidth="1"/>
    <col min="3" max="3" width="48" customWidth="1"/>
    <col min="4" max="4" width="42" customWidth="1"/>
    <col min="5" max="8" width="8" customWidth="1"/>
  </cols>
  <sheetData>
    <row r="1" spans="1:26" ht="33.950000000000003" customHeight="1">
      <c r="A1" s="9" t="s">
        <v>0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2"/>
    </row>
    <row r="3" spans="1:26" ht="27.95" customHeight="1">
      <c r="A3" s="3" t="s">
        <v>1</v>
      </c>
      <c r="B3" s="3" t="s">
        <v>2</v>
      </c>
      <c r="C3" s="3" t="s">
        <v>3</v>
      </c>
      <c r="D3" s="3" t="s">
        <v>4</v>
      </c>
    </row>
    <row r="4" spans="1:26">
      <c r="A4" s="4" t="s">
        <v>5</v>
      </c>
      <c r="B4" s="5" t="s">
        <v>6</v>
      </c>
      <c r="C4" s="5" t="s">
        <v>7</v>
      </c>
      <c r="D4" s="5" t="s">
        <v>8</v>
      </c>
    </row>
    <row r="5" spans="1:26">
      <c r="A5" s="6" t="s">
        <v>9</v>
      </c>
      <c r="B5" s="5" t="s">
        <v>10</v>
      </c>
      <c r="C5" s="5" t="s">
        <v>11</v>
      </c>
      <c r="D5" s="5" t="s">
        <v>12</v>
      </c>
    </row>
    <row r="6" spans="1:26" ht="25.5">
      <c r="A6" s="5" t="s">
        <v>13</v>
      </c>
      <c r="B6" s="5" t="s">
        <v>14</v>
      </c>
      <c r="C6" s="5" t="s">
        <v>15</v>
      </c>
      <c r="D6" s="5" t="s">
        <v>16</v>
      </c>
    </row>
    <row r="7" spans="1:26" ht="25.5">
      <c r="A7" s="5" t="s">
        <v>17</v>
      </c>
      <c r="B7" s="5" t="s">
        <v>18</v>
      </c>
      <c r="C7" s="5" t="s">
        <v>19</v>
      </c>
      <c r="D7" s="5" t="s">
        <v>20</v>
      </c>
    </row>
    <row r="9" spans="1:26" ht="15">
      <c r="A9" s="11" t="s">
        <v>21</v>
      </c>
      <c r="B9" s="11"/>
      <c r="C9" s="11"/>
      <c r="D9" s="11"/>
      <c r="E9" s="11"/>
      <c r="F9" s="11"/>
      <c r="G9" s="11"/>
      <c r="H9" s="11"/>
    </row>
    <row r="10" spans="1:26">
      <c r="A10" s="5" t="s">
        <v>22</v>
      </c>
      <c r="B10" s="5" t="s">
        <v>23</v>
      </c>
      <c r="C10" s="5" t="s">
        <v>24</v>
      </c>
    </row>
    <row r="11" spans="1:26">
      <c r="A11" s="5" t="s">
        <v>25</v>
      </c>
      <c r="B11" s="5" t="s">
        <v>26</v>
      </c>
      <c r="C11" s="5" t="s">
        <v>27</v>
      </c>
    </row>
    <row r="12" spans="1:26">
      <c r="A12" s="5" t="s">
        <v>28</v>
      </c>
      <c r="B12" s="5" t="s">
        <v>29</v>
      </c>
      <c r="C12" s="5" t="s">
        <v>30</v>
      </c>
    </row>
    <row r="13" spans="1:26">
      <c r="A13" s="5" t="s">
        <v>31</v>
      </c>
      <c r="B13" s="5" t="s">
        <v>32</v>
      </c>
      <c r="C13" s="5" t="s">
        <v>33</v>
      </c>
    </row>
    <row r="14" spans="1:26">
      <c r="A14" s="5" t="s">
        <v>34</v>
      </c>
      <c r="B14" s="5" t="s">
        <v>35</v>
      </c>
      <c r="C14" s="5" t="s">
        <v>36</v>
      </c>
    </row>
    <row r="15" spans="1:26">
      <c r="A15" s="5" t="s">
        <v>37</v>
      </c>
      <c r="B15" s="5" t="s">
        <v>38</v>
      </c>
      <c r="C15" s="5" t="s">
        <v>39</v>
      </c>
    </row>
    <row r="17" spans="1:8" ht="15">
      <c r="A17" s="11" t="s">
        <v>40</v>
      </c>
      <c r="B17" s="11"/>
      <c r="C17" s="11"/>
      <c r="D17" s="11"/>
      <c r="E17" s="11"/>
      <c r="F17" s="11"/>
      <c r="G17" s="11"/>
      <c r="H17" s="11"/>
    </row>
    <row r="18" spans="1:8" ht="32.1" customHeight="1">
      <c r="A18" s="15" t="s">
        <v>41</v>
      </c>
      <c r="B18" s="15"/>
      <c r="C18" s="15"/>
      <c r="D18" s="15"/>
      <c r="E18" s="15"/>
      <c r="F18" s="15"/>
      <c r="G18" s="15"/>
      <c r="H18" s="15"/>
    </row>
    <row r="19" spans="1:8" ht="32.1" customHeight="1">
      <c r="A19" s="15" t="s">
        <v>42</v>
      </c>
      <c r="B19" s="15"/>
      <c r="C19" s="15"/>
      <c r="D19" s="15"/>
      <c r="E19" s="15"/>
      <c r="F19" s="15"/>
      <c r="G19" s="15"/>
      <c r="H19" s="15"/>
    </row>
    <row r="20" spans="1:8" ht="32.1" customHeight="1">
      <c r="A20" s="15" t="s">
        <v>43</v>
      </c>
      <c r="B20" s="15"/>
      <c r="C20" s="15"/>
      <c r="D20" s="15"/>
      <c r="E20" s="15"/>
      <c r="F20" s="15"/>
      <c r="G20" s="15"/>
      <c r="H20" s="15"/>
    </row>
  </sheetData>
  <mergeCells count="4">
    <mergeCell ref="A1:H1"/>
    <mergeCell ref="A9:H9"/>
    <mergeCell ref="A17:H17"/>
    <mergeCell ref="A18:H20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5"/>
  <sheetViews>
    <sheetView topLeftCell="A10" workbookViewId="0">
      <selection activeCell="B20" sqref="B20"/>
    </sheetView>
  </sheetViews>
  <sheetFormatPr defaultRowHeight="14.25"/>
  <cols>
    <col min="1" max="2" width="17" customWidth="1"/>
    <col min="3" max="3" width="56" customWidth="1"/>
    <col min="4" max="5" width="14" customWidth="1"/>
    <col min="6" max="6" width="38" customWidth="1"/>
    <col min="7" max="7" width="14" customWidth="1"/>
  </cols>
  <sheetData>
    <row r="1" spans="1:26" ht="33.950000000000003" customHeight="1">
      <c r="A1" s="9" t="s">
        <v>74</v>
      </c>
      <c r="B1" s="10"/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75</v>
      </c>
      <c r="B2" s="12"/>
      <c r="C2" s="12"/>
      <c r="D2" s="12"/>
      <c r="E2" s="12"/>
      <c r="F2" s="12"/>
      <c r="G2" s="12"/>
    </row>
    <row r="4" spans="1:26" ht="27.95" customHeight="1">
      <c r="A4" s="3" t="s">
        <v>76</v>
      </c>
      <c r="B4" s="3" t="s">
        <v>77</v>
      </c>
      <c r="C4" s="3" t="s">
        <v>78</v>
      </c>
      <c r="D4" s="3" t="s">
        <v>79</v>
      </c>
      <c r="E4" s="3" t="s">
        <v>51</v>
      </c>
      <c r="F4" s="3" t="s">
        <v>80</v>
      </c>
      <c r="G4" s="3" t="s">
        <v>81</v>
      </c>
    </row>
    <row r="5" spans="1:26" ht="42" customHeight="1">
      <c r="A5" s="5" t="s">
        <v>82</v>
      </c>
      <c r="B5" s="5" t="s">
        <v>83</v>
      </c>
      <c r="C5" s="5" t="s">
        <v>84</v>
      </c>
      <c r="D5" s="4" t="s">
        <v>85</v>
      </c>
      <c r="E5" s="4" t="s">
        <v>86</v>
      </c>
      <c r="F5" s="4"/>
      <c r="G5" s="4"/>
    </row>
    <row r="6" spans="1:26" ht="42" customHeight="1">
      <c r="A6" s="5" t="s">
        <v>82</v>
      </c>
      <c r="B6" s="5" t="s">
        <v>83</v>
      </c>
      <c r="C6" s="5" t="s">
        <v>87</v>
      </c>
      <c r="D6" s="4" t="s">
        <v>85</v>
      </c>
      <c r="E6" s="4" t="s">
        <v>86</v>
      </c>
      <c r="F6" s="4"/>
      <c r="G6" s="4"/>
    </row>
    <row r="7" spans="1:26" ht="42" customHeight="1">
      <c r="A7" s="5" t="s">
        <v>82</v>
      </c>
      <c r="B7" s="5" t="s">
        <v>83</v>
      </c>
      <c r="C7" s="5" t="s">
        <v>88</v>
      </c>
      <c r="D7" s="4" t="s">
        <v>85</v>
      </c>
      <c r="E7" s="4" t="s">
        <v>86</v>
      </c>
      <c r="F7" s="4"/>
      <c r="G7" s="4"/>
    </row>
    <row r="8" spans="1:26" ht="42" customHeight="1">
      <c r="A8" s="5" t="s">
        <v>89</v>
      </c>
      <c r="B8" s="5" t="s">
        <v>90</v>
      </c>
      <c r="C8" s="5" t="s">
        <v>91</v>
      </c>
      <c r="D8" s="4" t="s">
        <v>85</v>
      </c>
      <c r="E8" s="4" t="s">
        <v>86</v>
      </c>
      <c r="F8" s="4"/>
      <c r="G8" s="4"/>
    </row>
    <row r="9" spans="1:26" ht="42" customHeight="1">
      <c r="A9" s="5" t="s">
        <v>89</v>
      </c>
      <c r="B9" s="5" t="s">
        <v>90</v>
      </c>
      <c r="C9" s="5" t="s">
        <v>92</v>
      </c>
      <c r="D9" s="4" t="s">
        <v>85</v>
      </c>
      <c r="E9" s="4" t="s">
        <v>86</v>
      </c>
      <c r="F9" s="4"/>
      <c r="G9" s="4"/>
    </row>
    <row r="10" spans="1:26" ht="42" customHeight="1">
      <c r="A10" s="5" t="s">
        <v>89</v>
      </c>
      <c r="B10" s="5" t="s">
        <v>90</v>
      </c>
      <c r="C10" s="5" t="s">
        <v>93</v>
      </c>
      <c r="D10" s="4" t="s">
        <v>85</v>
      </c>
      <c r="E10" s="4" t="s">
        <v>86</v>
      </c>
      <c r="F10" s="4"/>
      <c r="G10" s="4"/>
    </row>
    <row r="11" spans="1:26" ht="42" customHeight="1">
      <c r="A11" s="5" t="s">
        <v>89</v>
      </c>
      <c r="B11" s="5" t="s">
        <v>90</v>
      </c>
      <c r="C11" s="5" t="s">
        <v>94</v>
      </c>
      <c r="D11" s="4" t="s">
        <v>85</v>
      </c>
      <c r="E11" s="4" t="s">
        <v>86</v>
      </c>
      <c r="F11" s="4"/>
      <c r="G11" s="4"/>
    </row>
    <row r="12" spans="1:26" ht="42" customHeight="1">
      <c r="A12" s="5" t="s">
        <v>95</v>
      </c>
      <c r="B12" s="5" t="s">
        <v>96</v>
      </c>
      <c r="C12" s="5" t="s">
        <v>97</v>
      </c>
      <c r="D12" s="4" t="s">
        <v>85</v>
      </c>
      <c r="E12" s="4" t="s">
        <v>86</v>
      </c>
      <c r="F12" s="4"/>
      <c r="G12" s="4"/>
    </row>
    <row r="13" spans="1:26" ht="42" customHeight="1">
      <c r="A13" s="5" t="s">
        <v>95</v>
      </c>
      <c r="B13" s="5" t="s">
        <v>96</v>
      </c>
      <c r="C13" s="5" t="s">
        <v>98</v>
      </c>
      <c r="D13" s="4" t="s">
        <v>85</v>
      </c>
      <c r="E13" s="4" t="s">
        <v>86</v>
      </c>
      <c r="F13" s="4"/>
      <c r="G13" s="4"/>
    </row>
    <row r="14" spans="1:26" ht="42" customHeight="1">
      <c r="A14" s="5" t="s">
        <v>95</v>
      </c>
      <c r="B14" s="5" t="s">
        <v>96</v>
      </c>
      <c r="C14" s="5" t="s">
        <v>99</v>
      </c>
      <c r="D14" s="4" t="s">
        <v>85</v>
      </c>
      <c r="E14" s="4" t="s">
        <v>86</v>
      </c>
      <c r="F14" s="4"/>
      <c r="G14" s="4"/>
    </row>
    <row r="15" spans="1:26" ht="42" customHeight="1">
      <c r="A15" s="5" t="s">
        <v>95</v>
      </c>
      <c r="B15" s="5" t="s">
        <v>96</v>
      </c>
      <c r="C15" s="5" t="s">
        <v>100</v>
      </c>
      <c r="D15" s="4" t="s">
        <v>85</v>
      </c>
      <c r="E15" s="4" t="s">
        <v>86</v>
      </c>
      <c r="F15" s="4"/>
      <c r="G15" s="4"/>
    </row>
    <row r="16" spans="1:26" ht="42" customHeight="1">
      <c r="A16" s="5" t="s">
        <v>101</v>
      </c>
      <c r="B16" s="5" t="s">
        <v>102</v>
      </c>
      <c r="C16" s="5" t="s">
        <v>103</v>
      </c>
      <c r="D16" s="4" t="s">
        <v>85</v>
      </c>
      <c r="E16" s="4" t="s">
        <v>86</v>
      </c>
      <c r="F16" s="4"/>
      <c r="G16" s="4"/>
    </row>
    <row r="17" spans="1:7" ht="42" customHeight="1">
      <c r="A17" s="5" t="s">
        <v>101</v>
      </c>
      <c r="B17" s="5" t="s">
        <v>102</v>
      </c>
      <c r="C17" s="5" t="s">
        <v>104</v>
      </c>
      <c r="D17" s="4" t="s">
        <v>85</v>
      </c>
      <c r="E17" s="4" t="s">
        <v>86</v>
      </c>
      <c r="F17" s="4"/>
      <c r="G17" s="4"/>
    </row>
    <row r="18" spans="1:7" ht="42" customHeight="1">
      <c r="A18" s="5" t="s">
        <v>101</v>
      </c>
      <c r="B18" s="5" t="s">
        <v>102</v>
      </c>
      <c r="C18" s="5" t="s">
        <v>105</v>
      </c>
      <c r="D18" s="4" t="s">
        <v>85</v>
      </c>
      <c r="E18" s="4" t="s">
        <v>86</v>
      </c>
      <c r="F18" s="4"/>
      <c r="G18" s="4"/>
    </row>
    <row r="19" spans="1:7" ht="42" customHeight="1">
      <c r="A19" s="5" t="s">
        <v>101</v>
      </c>
      <c r="B19" s="5" t="s">
        <v>96</v>
      </c>
      <c r="C19" s="5" t="s">
        <v>106</v>
      </c>
      <c r="D19" s="4" t="s">
        <v>85</v>
      </c>
      <c r="E19" s="4" t="s">
        <v>86</v>
      </c>
      <c r="F19" s="4"/>
      <c r="G19" s="4"/>
    </row>
    <row r="20" spans="1:7" ht="42" customHeight="1">
      <c r="A20" s="5" t="s">
        <v>107</v>
      </c>
      <c r="B20" s="5" t="s">
        <v>108</v>
      </c>
      <c r="C20" s="5" t="s">
        <v>109</v>
      </c>
      <c r="D20" s="4" t="s">
        <v>85</v>
      </c>
      <c r="E20" s="4" t="s">
        <v>86</v>
      </c>
      <c r="F20" s="4"/>
      <c r="G20" s="4"/>
    </row>
    <row r="21" spans="1:7" ht="42" customHeight="1">
      <c r="A21" s="5" t="s">
        <v>107</v>
      </c>
      <c r="B21" s="5" t="s">
        <v>108</v>
      </c>
      <c r="C21" s="5" t="s">
        <v>110</v>
      </c>
      <c r="D21" s="4" t="s">
        <v>85</v>
      </c>
      <c r="E21" s="4" t="s">
        <v>86</v>
      </c>
      <c r="F21" s="4"/>
      <c r="G21" s="4"/>
    </row>
    <row r="22" spans="1:7" ht="42" customHeight="1">
      <c r="A22" s="5" t="s">
        <v>107</v>
      </c>
      <c r="B22" s="5" t="s">
        <v>96</v>
      </c>
      <c r="C22" s="5" t="s">
        <v>111</v>
      </c>
      <c r="D22" s="4" t="s">
        <v>85</v>
      </c>
      <c r="E22" s="4" t="s">
        <v>86</v>
      </c>
      <c r="F22" s="4"/>
      <c r="G22" s="4"/>
    </row>
    <row r="23" spans="1:7" ht="42" customHeight="1">
      <c r="A23" s="5" t="s">
        <v>112</v>
      </c>
      <c r="B23" s="5" t="s">
        <v>113</v>
      </c>
      <c r="C23" s="5" t="s">
        <v>114</v>
      </c>
      <c r="D23" s="4" t="s">
        <v>85</v>
      </c>
      <c r="E23" s="4" t="s">
        <v>86</v>
      </c>
      <c r="F23" s="4"/>
      <c r="G23" s="4"/>
    </row>
    <row r="24" spans="1:7" ht="42" customHeight="1">
      <c r="A24" s="5" t="s">
        <v>112</v>
      </c>
      <c r="B24" s="5" t="s">
        <v>108</v>
      </c>
      <c r="C24" s="5" t="s">
        <v>115</v>
      </c>
      <c r="D24" s="4" t="s">
        <v>85</v>
      </c>
      <c r="E24" s="4" t="s">
        <v>86</v>
      </c>
      <c r="F24" s="4"/>
      <c r="G24" s="4"/>
    </row>
    <row r="25" spans="1:7" ht="42" customHeight="1">
      <c r="A25" s="5" t="s">
        <v>112</v>
      </c>
      <c r="B25" s="5" t="s">
        <v>116</v>
      </c>
      <c r="C25" s="5" t="s">
        <v>117</v>
      </c>
      <c r="D25" s="4" t="s">
        <v>85</v>
      </c>
      <c r="E25" s="4" t="s">
        <v>86</v>
      </c>
      <c r="F25" s="4"/>
      <c r="G25" s="4"/>
    </row>
    <row r="26" spans="1:7" ht="42" customHeight="1">
      <c r="A26" s="5" t="s">
        <v>112</v>
      </c>
      <c r="B26" s="5" t="s">
        <v>116</v>
      </c>
      <c r="C26" s="5" t="s">
        <v>118</v>
      </c>
      <c r="D26" s="4" t="s">
        <v>85</v>
      </c>
      <c r="E26" s="4" t="s">
        <v>86</v>
      </c>
      <c r="F26" s="4"/>
      <c r="G26" s="4"/>
    </row>
    <row r="27" spans="1:7" ht="42" customHeight="1">
      <c r="A27" s="5" t="s">
        <v>112</v>
      </c>
      <c r="B27" s="5" t="s">
        <v>119</v>
      </c>
      <c r="C27" s="5" t="s">
        <v>120</v>
      </c>
      <c r="D27" s="4" t="s">
        <v>85</v>
      </c>
      <c r="E27" s="4" t="s">
        <v>86</v>
      </c>
      <c r="F27" s="4"/>
      <c r="G27" s="4"/>
    </row>
    <row r="28" spans="1:7" ht="42" customHeight="1">
      <c r="A28" s="5" t="s">
        <v>121</v>
      </c>
      <c r="B28" s="5" t="s">
        <v>122</v>
      </c>
      <c r="C28" s="5" t="s">
        <v>123</v>
      </c>
      <c r="D28" s="4" t="s">
        <v>85</v>
      </c>
      <c r="E28" s="4" t="s">
        <v>86</v>
      </c>
      <c r="F28" s="4"/>
      <c r="G28" s="4"/>
    </row>
    <row r="29" spans="1:7" ht="42" customHeight="1">
      <c r="A29" s="5" t="s">
        <v>121</v>
      </c>
      <c r="B29" s="5" t="s">
        <v>119</v>
      </c>
      <c r="C29" s="5" t="s">
        <v>124</v>
      </c>
      <c r="D29" s="4" t="s">
        <v>85</v>
      </c>
      <c r="E29" s="4" t="s">
        <v>86</v>
      </c>
      <c r="F29" s="4"/>
      <c r="G29" s="4"/>
    </row>
    <row r="30" spans="1:7" ht="42" customHeight="1">
      <c r="A30" s="5" t="s">
        <v>121</v>
      </c>
      <c r="B30" s="5" t="s">
        <v>125</v>
      </c>
      <c r="C30" s="5" t="s">
        <v>126</v>
      </c>
      <c r="D30" s="4" t="s">
        <v>85</v>
      </c>
      <c r="E30" s="4" t="s">
        <v>86</v>
      </c>
      <c r="F30" s="4"/>
      <c r="G30" s="4"/>
    </row>
    <row r="31" spans="1:7" ht="42" customHeight="1">
      <c r="A31" s="5" t="s">
        <v>121</v>
      </c>
      <c r="B31" s="5" t="s">
        <v>125</v>
      </c>
      <c r="C31" s="5" t="s">
        <v>127</v>
      </c>
      <c r="D31" s="4" t="s">
        <v>85</v>
      </c>
      <c r="E31" s="4" t="s">
        <v>86</v>
      </c>
      <c r="F31" s="4"/>
      <c r="G31" s="4"/>
    </row>
    <row r="32" spans="1:7" ht="42" customHeight="1">
      <c r="A32" s="5" t="s">
        <v>128</v>
      </c>
      <c r="B32" s="5" t="s">
        <v>119</v>
      </c>
      <c r="C32" s="5" t="s">
        <v>129</v>
      </c>
      <c r="D32" s="4" t="s">
        <v>85</v>
      </c>
      <c r="E32" s="4" t="s">
        <v>86</v>
      </c>
      <c r="F32" s="4"/>
      <c r="G32" s="4"/>
    </row>
    <row r="33" spans="1:7" ht="42" customHeight="1">
      <c r="A33" s="5" t="s">
        <v>128</v>
      </c>
      <c r="B33" s="5" t="s">
        <v>119</v>
      </c>
      <c r="C33" s="5" t="s">
        <v>130</v>
      </c>
      <c r="D33" s="4" t="s">
        <v>85</v>
      </c>
      <c r="E33" s="4" t="s">
        <v>86</v>
      </c>
      <c r="F33" s="4"/>
      <c r="G33" s="4"/>
    </row>
    <row r="34" spans="1:7" ht="42" customHeight="1">
      <c r="A34" s="5" t="s">
        <v>128</v>
      </c>
      <c r="B34" s="5" t="s">
        <v>119</v>
      </c>
      <c r="C34" s="5" t="s">
        <v>131</v>
      </c>
      <c r="D34" s="4" t="s">
        <v>85</v>
      </c>
      <c r="E34" s="4" t="s">
        <v>86</v>
      </c>
      <c r="F34" s="4"/>
      <c r="G34" s="4"/>
    </row>
    <row r="35" spans="1:7" ht="42" customHeight="1">
      <c r="A35" s="5" t="s">
        <v>128</v>
      </c>
      <c r="B35" s="5" t="s">
        <v>119</v>
      </c>
      <c r="C35" s="5" t="s">
        <v>132</v>
      </c>
      <c r="D35" s="4" t="s">
        <v>85</v>
      </c>
      <c r="E35" s="4" t="s">
        <v>86</v>
      </c>
      <c r="F35" s="4"/>
      <c r="G35" s="4"/>
    </row>
  </sheetData>
  <mergeCells count="2">
    <mergeCell ref="A1:G1"/>
    <mergeCell ref="A2:G2"/>
  </mergeCells>
  <phoneticPr fontId="9" type="noConversion"/>
  <dataValidations count="2">
    <dataValidation type="list" allowBlank="1" sqref="D5:D35" xr:uid="{00000000-0002-0000-0200-000000000000}">
      <formula1>"미완료,진행중,완료,보류"</formula1>
    </dataValidation>
    <dataValidation type="list" allowBlank="1" sqref="E5:E35" xr:uid="{00000000-0002-0000-0200-000001000000}">
      <formula1>"P0(즉시),P1(2주내),P2(나중),보류"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"/>
  <sheetViews>
    <sheetView workbookViewId="0">
      <selection activeCell="B5" sqref="B5:E5"/>
    </sheetView>
  </sheetViews>
  <sheetFormatPr defaultRowHeight="14.25"/>
  <cols>
    <col min="1" max="1" width="14" customWidth="1"/>
    <col min="2" max="3" width="24" customWidth="1"/>
    <col min="4" max="5" width="42" customWidth="1"/>
    <col min="6" max="6" width="14" customWidth="1"/>
    <col min="7" max="7" width="36" customWidth="1"/>
    <col min="8" max="8" width="14" customWidth="1"/>
  </cols>
  <sheetData>
    <row r="1" spans="1:26" ht="33.950000000000003" customHeight="1">
      <c r="A1" s="9" t="s">
        <v>44</v>
      </c>
      <c r="B1" s="10"/>
      <c r="C1" s="10"/>
      <c r="D1" s="10"/>
      <c r="E1" s="10"/>
      <c r="F1" s="10"/>
      <c r="G1" s="10"/>
      <c r="H1" s="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45</v>
      </c>
      <c r="B2" s="12"/>
      <c r="C2" s="12"/>
      <c r="D2" s="12"/>
      <c r="E2" s="12"/>
      <c r="F2" s="12"/>
      <c r="G2" s="12"/>
      <c r="H2" s="12"/>
    </row>
    <row r="4" spans="1:26" ht="27.95" customHeight="1">
      <c r="A4" s="3" t="s">
        <v>46</v>
      </c>
      <c r="B4" s="3" t="s">
        <v>47</v>
      </c>
      <c r="C4" s="3" t="s">
        <v>48</v>
      </c>
      <c r="D4" s="3" t="s">
        <v>49</v>
      </c>
      <c r="E4" s="3" t="s">
        <v>50</v>
      </c>
      <c r="F4" s="3" t="s">
        <v>51</v>
      </c>
      <c r="G4" s="3" t="s">
        <v>52</v>
      </c>
      <c r="H4" s="3" t="s">
        <v>53</v>
      </c>
    </row>
    <row r="5" spans="1:26" ht="44.1" customHeight="1">
      <c r="A5" s="4"/>
      <c r="B5" s="5" t="s">
        <v>54</v>
      </c>
      <c r="C5" s="5" t="s">
        <v>55</v>
      </c>
      <c r="D5" s="5" t="s">
        <v>56</v>
      </c>
      <c r="E5" s="5" t="s">
        <v>57</v>
      </c>
      <c r="F5" s="4"/>
      <c r="G5" s="4"/>
      <c r="H5" s="4"/>
    </row>
    <row r="6" spans="1:26" ht="44.1" customHeight="1">
      <c r="A6" s="4"/>
      <c r="B6" s="5" t="s">
        <v>58</v>
      </c>
      <c r="C6" s="5" t="s">
        <v>59</v>
      </c>
      <c r="D6" s="5" t="s">
        <v>60</v>
      </c>
      <c r="E6" s="5" t="s">
        <v>61</v>
      </c>
      <c r="F6" s="4"/>
      <c r="G6" s="4"/>
      <c r="H6" s="4"/>
    </row>
    <row r="7" spans="1:26" ht="44.1" customHeight="1">
      <c r="A7" s="4"/>
      <c r="B7" s="5" t="s">
        <v>62</v>
      </c>
      <c r="C7" s="5" t="s">
        <v>63</v>
      </c>
      <c r="D7" s="5" t="s">
        <v>64</v>
      </c>
      <c r="E7" s="5" t="s">
        <v>65</v>
      </c>
      <c r="F7" s="4"/>
      <c r="G7" s="4"/>
      <c r="H7" s="4"/>
    </row>
    <row r="8" spans="1:26" ht="44.1" customHeight="1">
      <c r="A8" s="4"/>
      <c r="B8" s="5" t="s">
        <v>66</v>
      </c>
      <c r="C8" s="5" t="s">
        <v>67</v>
      </c>
      <c r="D8" s="5" t="s">
        <v>68</v>
      </c>
      <c r="E8" s="5" t="s">
        <v>69</v>
      </c>
      <c r="F8" s="4"/>
      <c r="G8" s="4"/>
      <c r="H8" s="4"/>
    </row>
    <row r="9" spans="1:26" ht="44.1" customHeight="1">
      <c r="A9" s="4"/>
      <c r="B9" s="5" t="s">
        <v>70</v>
      </c>
      <c r="C9" s="5" t="s">
        <v>71</v>
      </c>
      <c r="D9" s="5" t="s">
        <v>72</v>
      </c>
      <c r="E9" s="5" t="s">
        <v>73</v>
      </c>
      <c r="F9" s="4"/>
      <c r="G9" s="4"/>
      <c r="H9" s="4"/>
    </row>
  </sheetData>
  <mergeCells count="2">
    <mergeCell ref="A1:H1"/>
    <mergeCell ref="A2:H2"/>
  </mergeCells>
  <phoneticPr fontId="9" type="noConversion"/>
  <dataValidations count="2">
    <dataValidation type="list" allowBlank="1" sqref="A5:A9" xr:uid="{00000000-0002-0000-0100-000000000000}">
      <formula1>"해당,아님,확인 필요"</formula1>
    </dataValidation>
    <dataValidation type="list" allowBlank="1" sqref="F5:F9" xr:uid="{00000000-0002-0000-0100-000001000000}">
      <formula1>"P0(즉시),P1(2주내),P2(나중),보류"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"/>
  <sheetViews>
    <sheetView workbookViewId="0">
      <selection activeCell="A5" sqref="A5:J5"/>
    </sheetView>
  </sheetViews>
  <sheetFormatPr defaultRowHeight="14.25"/>
  <cols>
    <col min="1" max="1" width="24" customWidth="1"/>
    <col min="2" max="2" width="12" customWidth="1"/>
    <col min="3" max="3" width="26" customWidth="1"/>
    <col min="4" max="4" width="30" customWidth="1"/>
    <col min="5" max="5" width="14" customWidth="1"/>
    <col min="6" max="7" width="10" customWidth="1"/>
    <col min="8" max="10" width="34" customWidth="1"/>
  </cols>
  <sheetData>
    <row r="1" spans="1:26" ht="33.950000000000003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134</v>
      </c>
      <c r="B2" s="12"/>
      <c r="C2" s="12"/>
      <c r="D2" s="12"/>
      <c r="E2" s="12"/>
      <c r="F2" s="12"/>
      <c r="G2" s="12"/>
      <c r="H2" s="12"/>
      <c r="I2" s="12"/>
      <c r="J2" s="12"/>
    </row>
    <row r="4" spans="1:26" ht="27.95" customHeight="1">
      <c r="A4" s="3" t="s">
        <v>135</v>
      </c>
      <c r="B4" s="3" t="s">
        <v>136</v>
      </c>
      <c r="C4" s="3" t="s">
        <v>137</v>
      </c>
      <c r="D4" s="3" t="s">
        <v>138</v>
      </c>
      <c r="E4" s="3" t="s">
        <v>139</v>
      </c>
      <c r="F4" s="3" t="s">
        <v>140</v>
      </c>
      <c r="G4" s="3" t="s">
        <v>141</v>
      </c>
      <c r="H4" s="3" t="s">
        <v>142</v>
      </c>
      <c r="I4" s="3" t="s">
        <v>143</v>
      </c>
      <c r="J4" s="3" t="s">
        <v>144</v>
      </c>
    </row>
    <row r="5" spans="1:26" ht="48" customHeight="1">
      <c r="A5" s="7"/>
      <c r="B5" s="7"/>
      <c r="C5" s="7"/>
      <c r="D5" s="7"/>
      <c r="E5" s="7"/>
      <c r="F5" s="7"/>
      <c r="G5" s="7"/>
      <c r="H5" s="7"/>
      <c r="I5" s="7"/>
      <c r="J5" s="7"/>
    </row>
    <row r="6" spans="1:26" ht="48" customHeight="1">
      <c r="A6" s="7"/>
      <c r="B6" s="7"/>
      <c r="C6" s="7"/>
      <c r="D6" s="7"/>
      <c r="E6" s="7"/>
      <c r="F6" s="7"/>
      <c r="G6" s="7"/>
      <c r="H6" s="7"/>
      <c r="I6" s="7"/>
      <c r="J6" s="7"/>
    </row>
    <row r="7" spans="1:26" ht="48" customHeight="1">
      <c r="A7" s="7"/>
      <c r="B7" s="7"/>
      <c r="C7" s="7"/>
      <c r="D7" s="7"/>
      <c r="E7" s="7"/>
      <c r="F7" s="7"/>
      <c r="G7" s="7"/>
      <c r="H7" s="7"/>
      <c r="I7" s="7"/>
      <c r="J7" s="7"/>
    </row>
    <row r="8" spans="1:26" ht="48" customHeight="1">
      <c r="A8" s="7"/>
      <c r="B8" s="7"/>
      <c r="C8" s="7"/>
      <c r="D8" s="7"/>
      <c r="E8" s="7"/>
      <c r="F8" s="7"/>
      <c r="G8" s="7"/>
      <c r="H8" s="7"/>
      <c r="I8" s="7"/>
      <c r="J8" s="7"/>
    </row>
    <row r="9" spans="1:26" ht="48" customHeight="1">
      <c r="A9" s="7"/>
      <c r="B9" s="7"/>
      <c r="C9" s="7"/>
      <c r="D9" s="7"/>
      <c r="E9" s="7"/>
      <c r="F9" s="7"/>
      <c r="G9" s="7"/>
      <c r="H9" s="7"/>
      <c r="I9" s="7"/>
      <c r="J9" s="7"/>
    </row>
    <row r="10" spans="1:26" ht="48" customHeight="1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26" ht="48" customHeight="1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26" ht="48" customHeight="1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26" ht="48" customHeigh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26" ht="48" customHeight="1">
      <c r="A14" s="7"/>
      <c r="B14" s="7"/>
      <c r="C14" s="7"/>
      <c r="D14" s="7"/>
      <c r="E14" s="7"/>
      <c r="F14" s="7"/>
      <c r="G14" s="7"/>
      <c r="H14" s="7"/>
      <c r="I14" s="7"/>
      <c r="J14" s="7"/>
    </row>
    <row r="16" spans="1:26" ht="15">
      <c r="A16" s="11" t="s">
        <v>145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2">
      <c r="A17" s="5" t="s">
        <v>22</v>
      </c>
      <c r="B17" s="7"/>
    </row>
    <row r="18" spans="1:2">
      <c r="A18" s="5" t="s">
        <v>25</v>
      </c>
      <c r="B18" s="7"/>
    </row>
    <row r="19" spans="1:2">
      <c r="A19" s="5" t="s">
        <v>28</v>
      </c>
      <c r="B19" s="7"/>
    </row>
  </sheetData>
  <mergeCells count="3">
    <mergeCell ref="A1:J1"/>
    <mergeCell ref="A2:J2"/>
    <mergeCell ref="A16:J16"/>
  </mergeCells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2"/>
  <sheetViews>
    <sheetView workbookViewId="0">
      <selection sqref="A1:F1"/>
    </sheetView>
  </sheetViews>
  <sheetFormatPr defaultRowHeight="14.25"/>
  <cols>
    <col min="1" max="1" width="12" customWidth="1"/>
    <col min="2" max="2" width="36" customWidth="1"/>
    <col min="3" max="3" width="42" customWidth="1"/>
    <col min="4" max="4" width="16" customWidth="1"/>
    <col min="5" max="6" width="34" customWidth="1"/>
  </cols>
  <sheetData>
    <row r="1" spans="1:26" ht="33.950000000000003" customHeight="1">
      <c r="A1" s="9" t="s">
        <v>146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147</v>
      </c>
      <c r="B2" s="12"/>
      <c r="C2" s="12"/>
      <c r="D2" s="12"/>
      <c r="E2" s="12"/>
      <c r="F2" s="12"/>
    </row>
    <row r="4" spans="1:26" ht="27.95" customHeight="1">
      <c r="A4" s="3" t="s">
        <v>148</v>
      </c>
      <c r="B4" s="3" t="s">
        <v>149</v>
      </c>
      <c r="C4" s="3" t="s">
        <v>150</v>
      </c>
      <c r="D4" s="3" t="s">
        <v>151</v>
      </c>
      <c r="E4" s="3" t="s">
        <v>152</v>
      </c>
      <c r="F4" s="3" t="s">
        <v>153</v>
      </c>
    </row>
    <row r="5" spans="1:26" ht="42" customHeight="1">
      <c r="A5" s="5" t="s">
        <v>154</v>
      </c>
      <c r="B5" s="5" t="s">
        <v>155</v>
      </c>
      <c r="C5" s="5" t="s">
        <v>156</v>
      </c>
      <c r="D5" s="4"/>
      <c r="E5" s="4"/>
      <c r="F5" s="4"/>
    </row>
    <row r="6" spans="1:26" ht="42" customHeight="1">
      <c r="A6" s="5" t="s">
        <v>157</v>
      </c>
      <c r="B6" s="5" t="s">
        <v>158</v>
      </c>
      <c r="C6" s="5" t="s">
        <v>159</v>
      </c>
      <c r="D6" s="4"/>
      <c r="E6" s="4"/>
      <c r="F6" s="4"/>
    </row>
    <row r="7" spans="1:26" ht="42" customHeight="1">
      <c r="A7" s="5" t="s">
        <v>160</v>
      </c>
      <c r="B7" s="5" t="s">
        <v>161</v>
      </c>
      <c r="C7" s="5" t="s">
        <v>162</v>
      </c>
      <c r="D7" s="4"/>
      <c r="E7" s="4"/>
      <c r="F7" s="4"/>
    </row>
    <row r="8" spans="1:26" ht="42" customHeight="1">
      <c r="A8" s="5" t="s">
        <v>163</v>
      </c>
      <c r="B8" s="5" t="s">
        <v>164</v>
      </c>
      <c r="C8" s="5" t="s">
        <v>165</v>
      </c>
      <c r="D8" s="4"/>
      <c r="E8" s="4"/>
      <c r="F8" s="4"/>
    </row>
    <row r="9" spans="1:26" ht="42" customHeight="1">
      <c r="A9" s="5" t="s">
        <v>166</v>
      </c>
      <c r="B9" s="5" t="s">
        <v>167</v>
      </c>
      <c r="C9" s="5" t="s">
        <v>168</v>
      </c>
      <c r="D9" s="4"/>
      <c r="E9" s="4"/>
      <c r="F9" s="4"/>
    </row>
    <row r="10" spans="1:26" ht="42" customHeight="1">
      <c r="A10" s="5" t="s">
        <v>169</v>
      </c>
      <c r="B10" s="5" t="s">
        <v>170</v>
      </c>
      <c r="C10" s="5" t="s">
        <v>171</v>
      </c>
      <c r="D10" s="4"/>
      <c r="E10" s="4"/>
      <c r="F10" s="4"/>
    </row>
    <row r="11" spans="1:26" ht="42" customHeight="1">
      <c r="A11" s="5" t="s">
        <v>160</v>
      </c>
      <c r="B11" s="5" t="s">
        <v>172</v>
      </c>
      <c r="C11" s="5" t="s">
        <v>173</v>
      </c>
      <c r="D11" s="4"/>
      <c r="E11" s="4"/>
      <c r="F11" s="4"/>
    </row>
    <row r="12" spans="1:26" ht="42" customHeight="1">
      <c r="A12" s="5" t="s">
        <v>174</v>
      </c>
      <c r="B12" s="5" t="s">
        <v>175</v>
      </c>
      <c r="C12" s="5" t="s">
        <v>176</v>
      </c>
      <c r="D12" s="4"/>
      <c r="E12" s="4"/>
      <c r="F12" s="4"/>
    </row>
  </sheetData>
  <mergeCells count="2">
    <mergeCell ref="A1:F1"/>
    <mergeCell ref="A2:F2"/>
  </mergeCells>
  <phoneticPr fontId="9" type="noConversion"/>
  <dataValidations count="1">
    <dataValidation type="list" allowBlank="1" sqref="D5:D12" xr:uid="{00000000-0002-0000-0400-000000000000}">
      <formula1>"미완료,진행중,완료,이번주 제외"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8"/>
  <sheetViews>
    <sheetView tabSelected="1" workbookViewId="0">
      <selection activeCell="F15" sqref="F15"/>
    </sheetView>
  </sheetViews>
  <sheetFormatPr defaultRowHeight="14.25"/>
  <cols>
    <col min="1" max="2" width="12" customWidth="1"/>
    <col min="3" max="3" width="16" customWidth="1"/>
    <col min="4" max="4" width="24" customWidth="1"/>
    <col min="5" max="7" width="28" customWidth="1"/>
    <col min="8" max="8" width="24" customWidth="1"/>
    <col min="9" max="9" width="14" customWidth="1"/>
    <col min="10" max="10" width="28" customWidth="1"/>
  </cols>
  <sheetData>
    <row r="1" spans="1:26" ht="33.950000000000003" customHeight="1">
      <c r="A1" s="9" t="s">
        <v>177</v>
      </c>
      <c r="B1" s="10"/>
      <c r="C1" s="10"/>
      <c r="D1" s="10"/>
      <c r="E1" s="10"/>
      <c r="F1" s="10"/>
      <c r="G1" s="10"/>
      <c r="H1" s="10"/>
      <c r="I1" s="10"/>
      <c r="J1" s="1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178</v>
      </c>
      <c r="B2" s="12"/>
      <c r="C2" s="12"/>
      <c r="D2" s="12"/>
      <c r="E2" s="12"/>
      <c r="F2" s="12"/>
      <c r="G2" s="12"/>
      <c r="H2" s="12"/>
      <c r="I2" s="12"/>
      <c r="J2" s="12"/>
    </row>
    <row r="4" spans="1:26" ht="27.95" customHeight="1">
      <c r="A4" s="3" t="s">
        <v>179</v>
      </c>
      <c r="B4" s="3" t="s">
        <v>180</v>
      </c>
      <c r="C4" s="3" t="s">
        <v>181</v>
      </c>
      <c r="D4" s="3" t="s">
        <v>182</v>
      </c>
      <c r="E4" s="3" t="s">
        <v>183</v>
      </c>
      <c r="F4" s="3" t="s">
        <v>184</v>
      </c>
      <c r="G4" s="3" t="s">
        <v>185</v>
      </c>
      <c r="H4" s="3" t="s">
        <v>186</v>
      </c>
      <c r="I4" s="3" t="s">
        <v>187</v>
      </c>
      <c r="J4" s="3" t="s">
        <v>153</v>
      </c>
    </row>
    <row r="5" spans="1:26" ht="42" customHeight="1">
      <c r="A5" s="6" t="s">
        <v>188</v>
      </c>
      <c r="B5" s="6" t="s">
        <v>188</v>
      </c>
      <c r="C5" s="6" t="s">
        <v>189</v>
      </c>
      <c r="D5" s="6" t="s">
        <v>190</v>
      </c>
      <c r="E5" s="6" t="s">
        <v>191</v>
      </c>
      <c r="F5" s="6" t="s">
        <v>192</v>
      </c>
      <c r="G5" s="6" t="s">
        <v>193</v>
      </c>
      <c r="H5" s="6" t="s">
        <v>194</v>
      </c>
      <c r="I5" s="6" t="s">
        <v>195</v>
      </c>
      <c r="J5" s="6" t="s">
        <v>196</v>
      </c>
    </row>
    <row r="6" spans="1:26" ht="42" customHeight="1">
      <c r="A6" s="6" t="s">
        <v>188</v>
      </c>
      <c r="B6" s="6" t="s">
        <v>188</v>
      </c>
      <c r="C6" s="6" t="s">
        <v>197</v>
      </c>
      <c r="D6" s="6" t="s">
        <v>198</v>
      </c>
      <c r="E6" s="6" t="s">
        <v>199</v>
      </c>
      <c r="F6" s="6" t="s">
        <v>200</v>
      </c>
      <c r="G6" s="6" t="s">
        <v>201</v>
      </c>
      <c r="H6" s="6" t="s">
        <v>202</v>
      </c>
      <c r="I6" s="6" t="s">
        <v>195</v>
      </c>
      <c r="J6" s="6" t="s">
        <v>203</v>
      </c>
    </row>
    <row r="7" spans="1:26" ht="42" customHeight="1">
      <c r="A7" s="6" t="s">
        <v>188</v>
      </c>
      <c r="B7" s="6" t="s">
        <v>188</v>
      </c>
      <c r="C7" s="6" t="s">
        <v>204</v>
      </c>
      <c r="D7" s="6" t="s">
        <v>205</v>
      </c>
      <c r="E7" s="6" t="s">
        <v>206</v>
      </c>
      <c r="F7" s="6" t="s">
        <v>207</v>
      </c>
      <c r="G7" s="6" t="s">
        <v>208</v>
      </c>
      <c r="H7" s="6" t="s">
        <v>209</v>
      </c>
      <c r="I7" s="6" t="s">
        <v>210</v>
      </c>
      <c r="J7" s="6" t="s">
        <v>211</v>
      </c>
    </row>
    <row r="8" spans="1:26" ht="42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26" ht="42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26" ht="42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26" ht="42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26" ht="42" customHeight="1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26" ht="42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26" ht="42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26" ht="42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26" ht="42" customHeight="1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42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42" customHeight="1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42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42" customHeight="1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42" customHeight="1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42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42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42" customHeight="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42" customHeight="1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42" customHeight="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42" customHeight="1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42" customHeight="1">
      <c r="A28" s="4"/>
      <c r="B28" s="4"/>
      <c r="C28" s="4"/>
      <c r="D28" s="4"/>
      <c r="E28" s="4"/>
      <c r="F28" s="4"/>
      <c r="G28" s="4"/>
      <c r="H28" s="4"/>
      <c r="I28" s="4"/>
      <c r="J28" s="4"/>
    </row>
  </sheetData>
  <mergeCells count="2">
    <mergeCell ref="A1:J1"/>
    <mergeCell ref="A2:J2"/>
  </mergeCells>
  <phoneticPr fontId="9" type="noConversion"/>
  <dataValidations count="2">
    <dataValidation type="list" allowBlank="1" sqref="C9:C28" xr:uid="{00000000-0002-0000-0500-000000000000}">
      <formula1>"첫 사진,제목,설명 첫 3줄,사진 순서,가격,청소비,최소 숙박일,편의시설,기타"</formula1>
    </dataValidation>
    <dataValidation type="list" allowBlank="1" sqref="I9:I28" xr:uid="{00000000-0002-0000-0500-000001000000}">
      <formula1>"유지,되돌리기,추가 테스트,보류"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1"/>
  <sheetViews>
    <sheetView workbookViewId="0">
      <selection activeCell="A5" sqref="A5:F10"/>
    </sheetView>
  </sheetViews>
  <sheetFormatPr defaultRowHeight="14.25"/>
  <cols>
    <col min="1" max="1" width="22" customWidth="1"/>
    <col min="2" max="2" width="14" customWidth="1"/>
    <col min="3" max="4" width="12" customWidth="1"/>
    <col min="5" max="5" width="18" customWidth="1"/>
    <col min="6" max="6" width="28" customWidth="1"/>
  </cols>
  <sheetData>
    <row r="1" spans="1:26" ht="33.950000000000003" customHeight="1">
      <c r="A1" s="9" t="s">
        <v>212</v>
      </c>
      <c r="B1" s="10"/>
      <c r="C1" s="10"/>
      <c r="D1" s="10"/>
      <c r="E1" s="10"/>
      <c r="F1" s="10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950000000000003" customHeight="1">
      <c r="A2" s="13" t="s">
        <v>213</v>
      </c>
      <c r="B2" s="12"/>
      <c r="C2" s="12"/>
      <c r="D2" s="12"/>
      <c r="E2" s="12"/>
      <c r="F2" s="12"/>
    </row>
    <row r="4" spans="1:26" ht="27.95" customHeight="1">
      <c r="A4" s="3" t="s">
        <v>76</v>
      </c>
      <c r="B4" s="3" t="s">
        <v>214</v>
      </c>
      <c r="C4" s="3" t="s">
        <v>215</v>
      </c>
      <c r="D4" s="3" t="s">
        <v>216</v>
      </c>
      <c r="E4" s="3" t="s">
        <v>217</v>
      </c>
      <c r="F4" s="3" t="s">
        <v>218</v>
      </c>
    </row>
    <row r="5" spans="1:26" ht="32.1" customHeight="1">
      <c r="A5" s="5" t="s">
        <v>82</v>
      </c>
      <c r="B5" s="6">
        <f>COUNTIFS('5강 체크리스트'!$A:$A,A5,'5강 체크리스트'!$D:$D,"&lt;&gt;완료",'5강 체크리스트'!$D:$D,"&lt;&gt;보류")</f>
        <v>3</v>
      </c>
      <c r="C5" s="6">
        <f>COUNTIFS('5강 체크리스트'!$A:$A,A5,'5강 체크리스트'!$E:$E,"P0(즉시)",'5강 체크리스트'!$D:$D,"&lt;&gt;완료")</f>
        <v>0</v>
      </c>
      <c r="D5" s="8">
        <f>IFERROR(COUNTIFS('5강 체크리스트'!$A:$A,A5,'5강 체크리스트'!$D:$D,"완료")/COUNTIF('5강 체크리스트'!$A:$A,A5),0)</f>
        <v>0</v>
      </c>
      <c r="E5" s="6" t="str">
        <f t="shared" ref="E5:E12" si="0">IF(C5&gt;0,"먼저 개선",IF(B5&gt;0,"점검 필요","양호"))</f>
        <v>점검 필요</v>
      </c>
      <c r="F5" s="6" t="str">
        <f t="shared" ref="F5:F12" si="1">IF(C5&gt;0,"P0 중 1개만 오늘 수정",IF(B5&gt;0,"P1/P2 중 1개 선택","유지"))</f>
        <v>P1/P2 중 1개 선택</v>
      </c>
    </row>
    <row r="6" spans="1:26" ht="32.1" customHeight="1">
      <c r="A6" s="5" t="s">
        <v>89</v>
      </c>
      <c r="B6" s="6">
        <f>COUNTIFS('5강 체크리스트'!$A:$A,A6,'5강 체크리스트'!$D:$D,"&lt;&gt;완료",'5강 체크리스트'!$D:$D,"&lt;&gt;보류")</f>
        <v>4</v>
      </c>
      <c r="C6" s="6">
        <f>COUNTIFS('5강 체크리스트'!$A:$A,A6,'5강 체크리스트'!$E:$E,"P0(즉시)",'5강 체크리스트'!$D:$D,"&lt;&gt;완료")</f>
        <v>0</v>
      </c>
      <c r="D6" s="8">
        <f>IFERROR(COUNTIFS('5강 체크리스트'!$A:$A,A6,'5강 체크리스트'!$D:$D,"완료")/COUNTIF('5강 체크리스트'!$A:$A,A6),0)</f>
        <v>0</v>
      </c>
      <c r="E6" s="6" t="str">
        <f t="shared" si="0"/>
        <v>점검 필요</v>
      </c>
      <c r="F6" s="6" t="str">
        <f t="shared" si="1"/>
        <v>P1/P2 중 1개 선택</v>
      </c>
    </row>
    <row r="7" spans="1:26" ht="32.1" customHeight="1">
      <c r="A7" s="5" t="s">
        <v>95</v>
      </c>
      <c r="B7" s="6">
        <f>COUNTIFS('5강 체크리스트'!$A:$A,A7,'5강 체크리스트'!$D:$D,"&lt;&gt;완료",'5강 체크리스트'!$D:$D,"&lt;&gt;보류")</f>
        <v>4</v>
      </c>
      <c r="C7" s="6">
        <f>COUNTIFS('5강 체크리스트'!$A:$A,A7,'5강 체크리스트'!$E:$E,"P0(즉시)",'5강 체크리스트'!$D:$D,"&lt;&gt;완료")</f>
        <v>0</v>
      </c>
      <c r="D7" s="8">
        <f>IFERROR(COUNTIFS('5강 체크리스트'!$A:$A,A7,'5강 체크리스트'!$D:$D,"완료")/COUNTIF('5강 체크리스트'!$A:$A,A7),0)</f>
        <v>0</v>
      </c>
      <c r="E7" s="6" t="str">
        <f t="shared" si="0"/>
        <v>점검 필요</v>
      </c>
      <c r="F7" s="6" t="str">
        <f t="shared" si="1"/>
        <v>P1/P2 중 1개 선택</v>
      </c>
    </row>
    <row r="8" spans="1:26" ht="32.1" customHeight="1">
      <c r="A8" s="5" t="s">
        <v>101</v>
      </c>
      <c r="B8" s="6">
        <f>COUNTIFS('5강 체크리스트'!$A:$A,A8,'5강 체크리스트'!$D:$D,"&lt;&gt;완료",'5강 체크리스트'!$D:$D,"&lt;&gt;보류")</f>
        <v>4</v>
      </c>
      <c r="C8" s="6">
        <f>COUNTIFS('5강 체크리스트'!$A:$A,A8,'5강 체크리스트'!$E:$E,"P0(즉시)",'5강 체크리스트'!$D:$D,"&lt;&gt;완료")</f>
        <v>0</v>
      </c>
      <c r="D8" s="8">
        <f>IFERROR(COUNTIFS('5강 체크리스트'!$A:$A,A8,'5강 체크리스트'!$D:$D,"완료")/COUNTIF('5강 체크리스트'!$A:$A,A8),0)</f>
        <v>0</v>
      </c>
      <c r="E8" s="6" t="str">
        <f t="shared" si="0"/>
        <v>점검 필요</v>
      </c>
      <c r="F8" s="6" t="str">
        <f t="shared" si="1"/>
        <v>P1/P2 중 1개 선택</v>
      </c>
    </row>
    <row r="9" spans="1:26" ht="32.1" customHeight="1">
      <c r="A9" s="5" t="s">
        <v>107</v>
      </c>
      <c r="B9" s="6">
        <f>COUNTIFS('5강 체크리스트'!$A:$A,A9,'5강 체크리스트'!$D:$D,"&lt;&gt;완료",'5강 체크리스트'!$D:$D,"&lt;&gt;보류")</f>
        <v>3</v>
      </c>
      <c r="C9" s="6">
        <f>COUNTIFS('5강 체크리스트'!$A:$A,A9,'5강 체크리스트'!$E:$E,"P0(즉시)",'5강 체크리스트'!$D:$D,"&lt;&gt;완료")</f>
        <v>0</v>
      </c>
      <c r="D9" s="8">
        <f>IFERROR(COUNTIFS('5강 체크리스트'!$A:$A,A9,'5강 체크리스트'!$D:$D,"완료")/COUNTIF('5강 체크리스트'!$A:$A,A9),0)</f>
        <v>0</v>
      </c>
      <c r="E9" s="6" t="str">
        <f t="shared" si="0"/>
        <v>점검 필요</v>
      </c>
      <c r="F9" s="6" t="str">
        <f t="shared" si="1"/>
        <v>P1/P2 중 1개 선택</v>
      </c>
    </row>
    <row r="10" spans="1:26" ht="32.1" customHeight="1">
      <c r="A10" s="5" t="s">
        <v>112</v>
      </c>
      <c r="B10" s="6">
        <f>COUNTIFS('5강 체크리스트'!$A:$A,A10,'5강 체크리스트'!$D:$D,"&lt;&gt;완료",'5강 체크리스트'!$D:$D,"&lt;&gt;보류")</f>
        <v>5</v>
      </c>
      <c r="C10" s="6">
        <f>COUNTIFS('5강 체크리스트'!$A:$A,A10,'5강 체크리스트'!$E:$E,"P0(즉시)",'5강 체크리스트'!$D:$D,"&lt;&gt;완료")</f>
        <v>0</v>
      </c>
      <c r="D10" s="8">
        <f>IFERROR(COUNTIFS('5강 체크리스트'!$A:$A,A10,'5강 체크리스트'!$D:$D,"완료")/COUNTIF('5강 체크리스트'!$A:$A,A10),0)</f>
        <v>0</v>
      </c>
      <c r="E10" s="6" t="str">
        <f t="shared" si="0"/>
        <v>점검 필요</v>
      </c>
      <c r="F10" s="6" t="str">
        <f t="shared" si="1"/>
        <v>P1/P2 중 1개 선택</v>
      </c>
    </row>
    <row r="11" spans="1:26" ht="32.1" customHeight="1">
      <c r="A11" s="5" t="s">
        <v>121</v>
      </c>
      <c r="B11" s="6">
        <f>COUNTIFS('5강 체크리스트'!$A:$A,A11,'5강 체크리스트'!$D:$D,"&lt;&gt;완료",'5강 체크리스트'!$D:$D,"&lt;&gt;보류")</f>
        <v>4</v>
      </c>
      <c r="C11" s="6">
        <f>COUNTIFS('5강 체크리스트'!$A:$A,A11,'5강 체크리스트'!$E:$E,"P0(즉시)",'5강 체크리스트'!$D:$D,"&lt;&gt;완료")</f>
        <v>0</v>
      </c>
      <c r="D11" s="8">
        <f>IFERROR(COUNTIFS('5강 체크리스트'!$A:$A,A11,'5강 체크리스트'!$D:$D,"완료")/COUNTIF('5강 체크리스트'!$A:$A,A11),0)</f>
        <v>0</v>
      </c>
      <c r="E11" s="6" t="str">
        <f t="shared" si="0"/>
        <v>점검 필요</v>
      </c>
      <c r="F11" s="6" t="str">
        <f t="shared" si="1"/>
        <v>P1/P2 중 1개 선택</v>
      </c>
    </row>
    <row r="12" spans="1:26" ht="32.1" customHeight="1">
      <c r="A12" s="5" t="s">
        <v>128</v>
      </c>
      <c r="B12" s="6">
        <f>COUNTIFS('5강 체크리스트'!$A:$A,A12,'5강 체크리스트'!$D:$D,"&lt;&gt;완료",'5강 체크리스트'!$D:$D,"&lt;&gt;보류")</f>
        <v>4</v>
      </c>
      <c r="C12" s="6">
        <f>COUNTIFS('5강 체크리스트'!$A:$A,A12,'5강 체크리스트'!$E:$E,"P0(즉시)",'5강 체크리스트'!$D:$D,"&lt;&gt;완료")</f>
        <v>0</v>
      </c>
      <c r="D12" s="8">
        <f>IFERROR(COUNTIFS('5강 체크리스트'!$A:$A,A12,'5강 체크리스트'!$D:$D,"완료")/COUNTIF('5강 체크리스트'!$A:$A,A12),0)</f>
        <v>0</v>
      </c>
      <c r="E12" s="6" t="str">
        <f t="shared" si="0"/>
        <v>점검 필요</v>
      </c>
      <c r="F12" s="6" t="str">
        <f t="shared" si="1"/>
        <v>P1/P2 중 1개 선택</v>
      </c>
    </row>
    <row r="14" spans="1:26" ht="15">
      <c r="A14" s="11" t="s">
        <v>219</v>
      </c>
      <c r="B14" s="11"/>
      <c r="C14" s="11"/>
      <c r="D14" s="11"/>
      <c r="E14" s="11"/>
      <c r="F14" s="11"/>
    </row>
    <row r="15" spans="1:26">
      <c r="A15" s="5" t="s">
        <v>22</v>
      </c>
      <c r="B15" s="14"/>
      <c r="C15" s="14"/>
      <c r="D15" s="14"/>
      <c r="E15" s="14"/>
      <c r="F15" s="14"/>
    </row>
    <row r="16" spans="1:26">
      <c r="A16" s="5" t="s">
        <v>25</v>
      </c>
      <c r="B16" s="14"/>
      <c r="C16" s="14"/>
      <c r="D16" s="14"/>
      <c r="E16" s="14"/>
      <c r="F16" s="14"/>
    </row>
    <row r="18" spans="1:6" ht="15">
      <c r="A18" s="11" t="s">
        <v>220</v>
      </c>
      <c r="B18" s="11"/>
      <c r="C18" s="11"/>
      <c r="D18" s="11"/>
      <c r="E18" s="11"/>
      <c r="F18" s="11"/>
    </row>
    <row r="19" spans="1:6" ht="32.1" customHeight="1">
      <c r="A19" s="16" t="s">
        <v>221</v>
      </c>
      <c r="B19" s="16"/>
      <c r="C19" s="16"/>
      <c r="D19" s="16"/>
      <c r="E19" s="16"/>
      <c r="F19" s="16"/>
    </row>
    <row r="20" spans="1:6" ht="32.1" customHeight="1">
      <c r="A20" s="16" t="s">
        <v>222</v>
      </c>
      <c r="B20" s="16"/>
      <c r="C20" s="16"/>
      <c r="D20" s="16"/>
      <c r="E20" s="16"/>
      <c r="F20" s="16"/>
    </row>
    <row r="21" spans="1:6" ht="32.1" customHeight="1">
      <c r="A21" s="16" t="s">
        <v>223</v>
      </c>
      <c r="B21" s="16"/>
      <c r="C21" s="16"/>
      <c r="D21" s="16"/>
      <c r="E21" s="16"/>
      <c r="F21" s="16"/>
    </row>
  </sheetData>
  <mergeCells count="6">
    <mergeCell ref="A19:F21"/>
    <mergeCell ref="A1:F1"/>
    <mergeCell ref="A2:F2"/>
    <mergeCell ref="A14:F14"/>
    <mergeCell ref="B15:F16"/>
    <mergeCell ref="A18:F18"/>
  </mergeCells>
  <phoneticPr fontId="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"/>
  <sheetViews>
    <sheetView workbookViewId="0"/>
  </sheetViews>
  <sheetFormatPr defaultRowHeight="14.25"/>
  <sheetData>
    <row r="1" spans="1:3">
      <c r="A1" t="s">
        <v>224</v>
      </c>
      <c r="B1" t="s">
        <v>225</v>
      </c>
      <c r="C1" t="s">
        <v>226</v>
      </c>
    </row>
    <row r="2" spans="1:3">
      <c r="A2" t="s">
        <v>22</v>
      </c>
      <c r="B2" t="s">
        <v>25</v>
      </c>
      <c r="C2" t="s">
        <v>28</v>
      </c>
    </row>
    <row r="3" spans="1:3">
      <c r="A3" t="s">
        <v>31</v>
      </c>
      <c r="B3" t="s">
        <v>34</v>
      </c>
      <c r="C3" t="s">
        <v>37</v>
      </c>
    </row>
  </sheetData>
  <phoneticPr fontId="9" type="noConversion"/>
  <pageMargins left="0.7" right="0.7" top="0.75" bottom="0.75" header="0.3" footer="0.3"/>
  <pageSetup paperSize="12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사용 가이드</vt:lpstr>
      <vt:lpstr>5강 체크리스트</vt:lpstr>
      <vt:lpstr>상위노출 병목진단</vt:lpstr>
      <vt:lpstr>경쟁숙소 비교</vt:lpstr>
      <vt:lpstr>주간 루틴</vt:lpstr>
      <vt:lpstr>A_B 테스트 로그</vt:lpstr>
      <vt:lpstr>개선 요약</vt:lpstr>
      <vt:lpstr>FillTest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2026-04-26T10:19:55Z</dcterms:modified>
</cp:coreProperties>
</file>